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Цена потерь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GRAPH1" hidden="1">'[1]на 1 тут'!#REF!</definedName>
    <definedName name="__123Graph_AGRAPH2" hidden="1">'[1]на 1 тут'!#REF!</definedName>
    <definedName name="__123Graph_BGRAPH1" hidden="1">'[1]на 1 тут'!#REF!</definedName>
    <definedName name="__123Graph_BGRAPH2" hidden="1">'[1]на 1 тут'!#REF!</definedName>
    <definedName name="__123Graph_CGRAPH1" hidden="1">'[1]на 1 тут'!#REF!</definedName>
    <definedName name="__123Graph_CGRAPH2" hidden="1">'[1]на 1 тут'!#REF!</definedName>
    <definedName name="__123Graph_LBL_AGRAPH1" hidden="1">'[1]на 1 тут'!#REF!</definedName>
    <definedName name="__123Graph_XGRAPH1" hidden="1">'[1]на 1 тут'!#REF!</definedName>
    <definedName name="__123Graph_XGRAPH2" hidden="1">'[1]на 1 тут'!#REF!</definedName>
    <definedName name="P1_dip" hidden="1">[2]FST5!$G$167:$G$172,[2]FST5!$G$174:$G$175,[2]FST5!$G$177:$G$180,[2]FST5!$G$182,[2]FST5!$G$184:$G$188,[2]FST5!$G$190,[2]FST5!$G$192:$G$194</definedName>
    <definedName name="P1_eso" hidden="1">[3]FST5!$G$167:$G$172,[3]FST5!$G$174:$G$175,[3]FST5!$G$177:$G$180,[3]FST5!$G$182,[3]FST5!$G$184:$G$188,[3]FST5!$G$190,[3]FST5!$G$192:$G$194</definedName>
    <definedName name="P1_ESO_PROT" hidden="1">#REF!,#REF!,#REF!,#REF!,#REF!,#REF!,#REF!,#REF!</definedName>
    <definedName name="P1_net" hidden="1">[3]FST5!$G$118:$G$123,[3]FST5!$G$125:$G$126,[3]FST5!$G$128:$G$131,[3]FST5!$G$133,[3]FST5!$G$135:$G$139,[3]FST5!$G$141,[3]FST5!$G$143:$G$145</definedName>
    <definedName name="P1_SBT_PROT" hidden="1">#REF!,#REF!,#REF!,#REF!,#REF!,#REF!,#REF!</definedName>
    <definedName name="P1_SC22" hidden="1">#REF!,#REF!,#REF!,#REF!,#REF!,#REF!</definedName>
    <definedName name="P1_SCOPE_16_PRT" hidden="1">'[4]16'!$E$15:$I$16,'[4]16'!$E$18:$I$20,'[4]16'!$E$23:$I$23,'[4]16'!$E$26:$I$26,'[4]16'!$E$29:$I$29,'[4]16'!$E$32:$I$32,'[4]16'!$E$35:$I$35,'[4]16'!$B$34,'[4]16'!$B$37</definedName>
    <definedName name="P1_SCOPE_17_PRT" hidden="1">'[4]17'!$E$13:$H$21,'[4]17'!$J$9:$J$11,'[4]17'!$J$13:$J$21,'[4]17'!$E$24:$H$26,'[4]17'!$E$28:$H$36,'[4]17'!$J$24:$M$26,'[4]17'!$J$28:$M$36,'[4]17'!$E$39:$H$41</definedName>
    <definedName name="P1_SCOPE_4_PRT" hidden="1">'[4]4'!$F$23:$I$23,'[4]4'!$F$25:$I$25,'[4]4'!$F$27:$I$31,'[4]4'!$K$14:$N$20,'[4]4'!$K$23:$N$23,'[4]4'!$K$25:$N$25,'[4]4'!$K$27:$N$31,'[4]4'!$P$14:$AC$20,'[4]4'!$P$23:$AC$23</definedName>
    <definedName name="P1_SCOPE_5_PRT" hidden="1">'[4]5'!$F$23:$I$23,'[4]5'!$F$25:$I$25,'[4]5'!$F$27:$I$32,'[4]5'!$K$14:$N$21,'[4]5'!$K$23:$N$23,'[4]5'!$K$25:$N$25,'[4]5'!$K$27:$N$32,'[4]5'!$P$14:$S$21,'[4]5'!$P$23:$S$23</definedName>
    <definedName name="P1_SCOPE_CORR" hidden="1">#REF!,#REF!,#REF!,#REF!,#REF!,#REF!,#REF!</definedName>
    <definedName name="P1_SCOPE_DOP" hidden="1">[5]Регионы!#REF!,[5]Регионы!#REF!,[5]Регионы!#REF!,[5]Регионы!#REF!,[5]Регионы!#REF!,[5]Регионы!#REF!</definedName>
    <definedName name="P1_SCOPE_F1_PRT" hidden="1">'[6]Ф-1 (для АО-энерго)'!$D$74:$E$84,'[6]Ф-1 (для АО-энерго)'!$D$71:$E$72,'[6]Ф-1 (для АО-энерго)'!$D$66:$E$69,'[6]Ф-1 (для АО-энерго)'!$D$61:$E$64</definedName>
    <definedName name="P1_SCOPE_F2_PRT" hidden="1">'[6]Ф-2 (для АО-энерго)'!$G$56,'[6]Ф-2 (для АО-энерго)'!$E$55:$E$56,'[6]Ф-2 (для АО-энерго)'!$F$55:$G$55,'[6]Ф-2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[6]перекрестка!$H$15:$H$19,[6]перекрестка!$H$21:$H$25,[6]перекрестка!$J$14:$J$25,[6]перекрестка!$K$15:$K$19,[6]перекрестка!$K$21:$K$25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#REF!,#REF!,#REF!,#REF!,#REF!,#REF!</definedName>
    <definedName name="P1_T16?axis?R?ДОГОВОР" hidden="1">'[4]16'!$E$76:$M$76,'[4]16'!$E$8:$M$8,'[4]16'!$E$12:$M$12,'[4]16'!$E$52:$M$52,'[4]16'!$E$16:$M$16,'[4]16'!$E$64:$M$64,'[4]16'!$E$84:$M$85,'[4]16'!$E$48:$M$48,'[4]16'!$E$80:$M$80,'[4]16'!$E$72:$M$72,'[4]16'!$E$44:$M$44</definedName>
    <definedName name="P1_T16?axis?R?ДОГОВОР?" hidden="1">'[4]16'!$A$76,'[4]16'!$A$84:$A$85,'[4]16'!$A$72,'[4]16'!$A$80,'[4]16'!$A$68,'[4]16'!$A$64,'[4]16'!$A$60,'[4]16'!$A$56,'[4]16'!$A$52,'[4]16'!$A$48,'[4]16'!$A$44,'[4]16'!$A$40,'[4]16'!$A$36,'[4]16'!$A$32,'[4]16'!$A$28,'[4]16'!$A$24,'[4]16'!$A$20</definedName>
    <definedName name="P1_T16?L1" hidden="1">'[4]16'!$A$74:$M$74,'[4]16'!$A$14:$M$14,'[4]16'!$A$10:$M$10,'[4]16'!$A$50:$M$50,'[4]16'!$A$6:$M$6,'[4]16'!$A$62:$M$62,'[4]16'!$A$78:$M$78,'[4]16'!$A$46:$M$46,'[4]16'!$A$82:$M$82,'[4]16'!$A$70:$M$70,'[4]16'!$A$42:$M$42</definedName>
    <definedName name="P1_T16?L1.x" hidden="1">'[4]16'!$A$76:$M$76,'[4]16'!$A$16:$M$16,'[4]16'!$A$12:$M$12,'[4]16'!$A$52:$M$52,'[4]16'!$A$8:$M$8,'[4]16'!$A$64:$M$64,'[4]16'!$A$80:$M$80,'[4]16'!$A$48:$M$48,'[4]16'!$A$84:$M$85,'[4]16'!$A$72:$M$72,'[4]16'!$A$44:$M$44</definedName>
    <definedName name="P1_T16_Protect" hidden="1">#REF!,#REF!,#REF!,#REF!,#REF!,#REF!,#REF!,#REF!</definedName>
    <definedName name="P1_T18.2_Protect" hidden="1">#REF!,#REF!,#REF!,#REF!,#REF!,#REF!,#REF!</definedName>
    <definedName name="P1_T20_Protection" hidden="1">'[4]20'!$E$4:$H$4,'[4]20'!$E$13:$H$13,'[4]20'!$E$16:$H$17,'[4]20'!$E$19:$H$19,'[4]20'!$J$4:$M$4,'[4]20'!$J$8:$M$11,'[4]20'!$J$13:$M$13,'[4]20'!$J$16:$M$17,'[4]20'!$J$19:$M$19</definedName>
    <definedName name="P1_T4_Protect" hidden="1">'[4]4'!#REF!,'[4]4'!#REF!,'[4]4'!#REF!,'[4]4'!#REF!,'[4]4'!#REF!,'[4]4'!#REF!,'[4]4'!#REF!,'[4]4'!#REF!,'[4]4'!#REF!</definedName>
    <definedName name="P1_T6_Protect" hidden="1">#REF!,#REF!,#REF!,#REF!,#REF!,#REF!,#REF!,#REF!,#REF!</definedName>
    <definedName name="P10_SCOPE_FULL_LOAD" hidden="1">#REF!,#REF!,#REF!,#REF!,#REF!,#REF!</definedName>
    <definedName name="P10_T1_Protect" hidden="1">#REF!,#REF!,#REF!,#REF!,#REF!</definedName>
    <definedName name="P11_SCOPE_FULL_LOAD" hidden="1">#REF!,#REF!,#REF!,#REF!,#REF!</definedName>
    <definedName name="P11_T1_Protect" hidden="1">#REF!,#REF!,#REF!,#REF!,#REF!</definedName>
    <definedName name="P12_SCOPE_FULL_LOAD" hidden="1">#REF!,#REF!,#REF!,#REF!,#REF!,#REF!</definedName>
    <definedName name="P12_T1_Protect" hidden="1">#REF!,#REF!,#REF!,#REF!,#REF!</definedName>
    <definedName name="P13_SCOPE_FULL_LOAD" hidden="1">#REF!,#REF!,#REF!,#REF!,#REF!,#REF!</definedName>
    <definedName name="P13_T1_Protect" hidden="1">#REF!,#REF!,#REF!,#REF!,#REF!</definedName>
    <definedName name="P14_SCOPE_FULL_LOAD" hidden="1">#REF!,#REF!,#REF!,#REF!,#REF!,#REF!</definedName>
    <definedName name="P14_T1_Protect" hidden="1">#REF!,#REF!,#REF!,#REF!,#REF!</definedName>
    <definedName name="P15_SCOPE_FULL_LOAD" hidden="1">#REF!,#REF!,#REF!,#REF!,#REF!,P1_SCOPE_FULL_LOAD</definedName>
    <definedName name="P15_T1_Protect" hidden="1">#REF!,#REF!,#REF!,#REF!,#REF!</definedName>
    <definedName name="P16_SCOPE_FULL_LOAD" hidden="1">[0]!P2_SCOPE_FULL_LOAD,[0]!P3_SCOPE_FULL_LOAD,[0]!P4_SCOPE_FULL_LOAD,[0]!P5_SCOPE_FULL_LOAD,[0]!P6_SCOPE_FULL_LOAD,[0]!P7_SCOPE_FULL_LOAD,[0]!P8_SCOPE_FULL_LOAD</definedName>
    <definedName name="P16_T1_Protect" hidden="1">#REF!,#REF!,#REF!,#REF!,#REF!,#REF!</definedName>
    <definedName name="P17_SCOPE_FULL_LOAD" hidden="1">[0]!P9_SCOPE_FULL_LOAD,P10_SCOPE_FULL_LOAD,P11_SCOPE_FULL_LOAD,P12_SCOPE_FULL_LOAD,P13_SCOPE_FULL_LOAD,P14_SCOPE_FULL_LOAD,P15_SCOPE_FULL_LOAD</definedName>
    <definedName name="P17_T1_Protect" hidden="1">#REF!,#REF!,#REF!,#REF!,#REF!</definedName>
    <definedName name="P18_T1_Protect" hidden="1">#REF!,#REF!,#REF!,P1_T1_Protect,P2_T1_Protect,P3_T1_Protect,P4_T1_Protect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[2]FST5!$G$100:$G$116,[2]FST5!$G$118:$G$123,[2]FST5!$G$125:$G$126,[2]FST5!$G$128:$G$131,[2]FST5!$G$133,[2]FST5!$G$135:$G$139,[2]FST5!$G$141</definedName>
    <definedName name="P2_SC22" hidden="1">#REF!,#REF!,#REF!,#REF!,#REF!,#REF!,#REF!</definedName>
    <definedName name="P2_SCOPE_16_PRT" hidden="1">'[4]16'!$E$38:$I$38,'[4]16'!$E$41:$I$41,'[4]16'!$E$45:$I$47,'[4]16'!$E$49:$I$49,'[4]16'!$E$53:$I$54,'[4]16'!$E$56:$I$57,'[4]16'!$E$59:$I$59,'[4]16'!$E$9:$I$13</definedName>
    <definedName name="P2_SCOPE_4_PRT" hidden="1">'[4]4'!$P$25:$AC$25,'[4]4'!$P$27:$AC$31,'[4]4'!$AE$14:$AH$20,'[4]4'!$AE$23:$AH$23,'[4]4'!$AE$25:$AH$25,'[4]4'!$AE$27:$AH$31,'[4]4'!$AJ$14:$AM$20,'[4]4'!$AJ$23:$AM$23,'[4]4'!$AJ$25:$AM$25</definedName>
    <definedName name="P2_SCOPE_5_PRT" hidden="1">'[4]5'!$P$25:$S$25,'[4]5'!$P$27:$S$32,'[4]5'!$U$14:$X$21,'[4]5'!$U$23:$X$23,'[4]5'!$U$25:$X$25,'[4]5'!$U$27:$X$32,'[4]5'!$Z$14:$AC$21,'[4]5'!$Z$23:$AC$23,'[4]5'!$Z$25:$AC$25</definedName>
    <definedName name="P2_SCOPE_CORR" hidden="1">#REF!,#REF!,#REF!,#REF!,#REF!,#REF!,#REF!,#REF!</definedName>
    <definedName name="P2_SCOPE_F1_PRT" hidden="1">'[6]Ф-1 (для АО-энерго)'!$D$56:$E$59,'[6]Ф-1 (для АО-энерго)'!$D$34:$E$50,'[6]Ф-1 (для АО-энерго)'!$D$32:$E$32,'[6]Ф-1 (для АО-энерго)'!$D$23:$E$30</definedName>
    <definedName name="P2_SCOPE_F2_PRT" hidden="1">'[6]Ф-2 (для АО-энерго)'!$D$52:$G$54,'[6]Ф-2 (для АО-энерго)'!$C$21:$E$42,'[6]Ф-2 (для АО-энерго)'!$A$12:$E$12,'[6]Ф-2 (для АО-энерго)'!$C$8:$E$11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[6]перекрестка!$N$14:$N$25,[6]перекрестка!$N$27:$N$31,[6]перекрестка!$J$27:$K$31,[6]перекрестка!$F$27:$H$31,[6]перекрестка!$F$33:$H$37</definedName>
    <definedName name="P2_SCOPE_SAVE2" hidden="1">#REF!,#REF!,#REF!,#REF!,#REF!,#REF!</definedName>
    <definedName name="P2_SCOPE_SV_PRT" hidden="1">#REF!,#REF!,#REF!,#REF!,#REF!,#REF!,#REF!</definedName>
    <definedName name="P2_T1_Protect" hidden="1">#REF!,#REF!,#REF!,#REF!,#REF!,#REF!</definedName>
    <definedName name="P2_T4_Protect" hidden="1">'[4]4'!#REF!,'[4]4'!#REF!,'[4]4'!$D$23:$G$25,'[4]4'!$D$22:$G$22,'[4]4'!$D$20:$G$20,'[4]4'!$D$11:$G$17,'[4]4'!$I$11:$L$17,'[4]4'!$I$20:$L$20,'[4]4'!$I$22:$L$22</definedName>
    <definedName name="P3_dip" hidden="1">[2]FST5!$G$143:$G$145,[2]FST5!$G$214:$G$217,[2]FST5!$G$219:$G$224,[2]FST5!$G$226,[2]FST5!$G$228,[2]FST5!$G$230,[2]FST5!$G$232,[2]FST5!$G$197:$G$212</definedName>
    <definedName name="P3_SC22" hidden="1">#REF!,#REF!,#REF!,#REF!,#REF!,#REF!</definedName>
    <definedName name="P3_SCOPE_F1_PRT" hidden="1">'[6]Ф-1 (для АО-энерго)'!$E$16:$E$17,'[6]Ф-1 (для АО-энерго)'!$C$4:$D$4,'[6]Ф-1 (для АО-энерго)'!$C$7:$E$10,'[6]Ф-1 (для АО-энерго)'!$A$11:$E$11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[6]перекрестка!$J$33:$K$37,[6]перекрестка!$N$33:$N$37,[6]перекрестка!$F$39:$H$43,[6]перекрестка!$J$39:$K$43,[6]перекрестка!$N$39:$N$43</definedName>
    <definedName name="P3_SCOPE_SV_PRT" hidden="1">#REF!,#REF!,#REF!,#REF!,#REF!,#REF!,#REF!</definedName>
    <definedName name="P3_T1_Protect" hidden="1">#REF!,#REF!,#REF!,#REF!,#REF!</definedName>
    <definedName name="P4_dip" hidden="1">[2]FST5!$G$70:$G$75,[2]FST5!$G$77:$G$78,[2]FST5!$G$80:$G$83,[2]FST5!$G$85,[2]FST5!$G$87:$G$91,[2]FST5!$G$93,[2]FST5!$G$95:$G$97,[2]FST5!$G$52:$G$68</definedName>
    <definedName name="P4_SCOPE_F1_PRT" hidden="1">'[6]Ф-1 (для АО-энерго)'!$C$13:$E$13,'[6]Ф-1 (для АО-энерго)'!$A$14:$E$14,'[6]Ф-1 (для АО-энерго)'!$C$23:$C$50,'[6]Ф-1 (для АО-энерго)'!$C$54:$C$95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[6]перекрестка!$F$45:$H$49,[6]перекрестка!$J$45:$K$49,[6]перекрестка!$N$45:$N$49,[6]перекрестка!$F$53:$G$64,[6]перекрестка!$H$54:$H$58</definedName>
    <definedName name="P4_T1_Protect" hidden="1">#REF!,#REF!,#REF!,#REF!,#REF!,#REF!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 hidden="1">[6]перекрестка!$H$60:$H$64,[6]перекрестка!$J$53:$J$64,[6]перекрестка!$K$54:$K$58,[6]перекрестка!$K$60:$K$64,[6]перекрестка!$N$53:$N$64</definedName>
    <definedName name="P5_T1_Protect" hidden="1">#REF!,#REF!,#REF!,#REF!,#REF!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 hidden="1">[6]перекрестка!$F$66:$H$70,[6]перекрестка!$J$66:$K$70,[6]перекрестка!$N$66:$N$70,[6]перекрестка!$F$72:$H$76,[6]перекрестка!$J$72:$K$76</definedName>
    <definedName name="P6_T1_Protect" hidden="1">#REF!,#REF!,#REF!,#REF!,#REF!</definedName>
    <definedName name="P7_SCOPE_FULL_LOAD" hidden="1">#REF!,#REF!,#REF!,#REF!,#REF!,#REF!</definedName>
    <definedName name="P7_SCOPE_NOTIND" hidden="1">#REF!,#REF!,#REF!,#REF!,#REF!,#REF!</definedName>
    <definedName name="P7_SCOPE_NotInd2" hidden="1">#REF!,#REF!,#REF!,#REF!,#REF!,P1_SCOPE_NotInd2,P2_SCOPE_NotInd2,P3_SCOPE_NotInd2</definedName>
    <definedName name="P7_SCOPE_PER_PRT" hidden="1">[6]перекрестка!$N$72:$N$76,[6]перекрестка!$F$78:$H$82,[6]перекрестка!$J$78:$K$82,[6]перекрестка!$N$78:$N$82,[6]перекрестка!$F$84:$H$88</definedName>
    <definedName name="P7_T1_Protect" hidden="1">#REF!,#REF!,#REF!,#REF!,#REF!</definedName>
    <definedName name="P8_SCOPE_FULL_LOAD" hidden="1">#REF!,#REF!,#REF!,#REF!,#REF!,#REF!</definedName>
    <definedName name="P8_SCOPE_NOTIND" hidden="1">#REF!,#REF!,#REF!,#REF!,#REF!,#REF!</definedName>
    <definedName name="P8_SCOPE_PER_PRT" hidden="1">[6]перекрестка!$J$84:$K$88,[6]перекрестка!$N$84:$N$88,[6]перекрестка!$F$14:$G$25,P1_SCOPE_PER_PRT,P2_SCOPE_PER_PRT,P3_SCOPE_PER_PRT,P4_SCOPE_PER_PRT</definedName>
    <definedName name="P8_T1_Protect" hidden="1">#REF!,#REF!,#REF!,#REF!,#REF!</definedName>
    <definedName name="P9_SCOPE_FULL_LOAD" hidden="1">#REF!,#REF!,#REF!,#REF!,#REF!,#REF!</definedName>
    <definedName name="P9_SCOPE_NotInd" hidden="1">#REF!,[0]!P1_SCOPE_NOTIND,[0]!P2_SCOPE_NOTIND,[0]!P3_SCOPE_NOTIND,[0]!P4_SCOPE_NOTIND,[0]!P5_SCOPE_NOTIND,[0]!P6_SCOPE_NOTIND,[0]!P7_SCOPE_NOTIND</definedName>
    <definedName name="P9_T1_Protect" hidden="1">#REF!,#REF!,#REF!,#REF!,#REF!</definedName>
    <definedName name="SAPBEXrevision" hidden="1">1</definedName>
    <definedName name="SAPBEXsysID" hidden="1">"BW2"</definedName>
    <definedName name="SAPBEXwbID" hidden="1">"479GSPMTNK9HM4ZSIVE5K2SH6"</definedName>
    <definedName name="wrn.Сравнение._.с._.отраслями." hidden="1">{#N/A,#N/A,TRUE,"Лист1";#N/A,#N/A,TRUE,"Лист2";#N/A,#N/A,TRUE,"Лист3"}</definedName>
    <definedName name="витт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лщжо" hidden="1">{#N/A,#N/A,TRUE,"Лист1";#N/A,#N/A,TRUE,"Лист2";#N/A,#N/A,TRUE,"Лист3"}</definedName>
    <definedName name="ншш" hidden="1">{#N/A,#N/A,TRUE,"Лист1";#N/A,#N/A,TRUE,"Лист2";#N/A,#N/A,TRUE,"Лист3"}</definedName>
    <definedName name="_xlnm.Print_Area" localSheetId="0">'Цена потерь'!$A$1:$F$25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ТЭП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апр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</definedNames>
  <calcPr calcId="145621"/>
</workbook>
</file>

<file path=xl/calcChain.xml><?xml version="1.0" encoding="utf-8"?>
<calcChain xmlns="http://schemas.openxmlformats.org/spreadsheetml/2006/main">
  <c r="F6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G7" i="1"/>
  <c r="G8" i="1"/>
  <c r="G9" i="1"/>
  <c r="G10" i="1"/>
  <c r="G11" i="1"/>
  <c r="G12" i="1"/>
  <c r="G13" i="1"/>
  <c r="G14" i="1"/>
  <c r="G15" i="1"/>
  <c r="G16" i="1"/>
  <c r="G17" i="1"/>
  <c r="G18" i="1"/>
  <c r="G6" i="1" l="1"/>
  <c r="E6" i="1" s="1"/>
  <c r="B4" i="1"/>
  <c r="C4" i="1" s="1"/>
  <c r="D4" i="1" s="1"/>
  <c r="E4" i="1" s="1"/>
  <c r="F4" i="1" s="1"/>
  <c r="B1" i="1"/>
</calcChain>
</file>

<file path=xl/sharedStrings.xml><?xml version="1.0" encoding="utf-8"?>
<sst xmlns="http://schemas.openxmlformats.org/spreadsheetml/2006/main" count="53" uniqueCount="39">
  <si>
    <t>Расчет цены на электрическую энергию, покупаемую в целях компенсации  технологического расхода (потерь) электрической энергии на ее передачу</t>
  </si>
  <si>
    <t>№ п.п.</t>
  </si>
  <si>
    <t>Месяц, год</t>
  </si>
  <si>
    <t>№ договора на покупку потерь</t>
  </si>
  <si>
    <t>Счет-фактура
 № и дата</t>
  </si>
  <si>
    <t>Цена на электро-энергию (покупка потерь) , руб./МВт.ч</t>
  </si>
  <si>
    <t>Объем потерь, тыс. кВт.ч</t>
  </si>
  <si>
    <r>
      <t xml:space="preserve">Сбытовая    </t>
    </r>
    <r>
      <rPr>
        <b/>
        <sz val="11"/>
        <rFont val="Calibri"/>
        <family val="2"/>
        <charset val="204"/>
      </rPr>
      <t>→</t>
    </r>
    <r>
      <rPr>
        <b/>
        <sz val="11"/>
        <rFont val="Tahoma"/>
        <family val="2"/>
        <charset val="204"/>
      </rPr>
      <t xml:space="preserve">
компания</t>
    </r>
  </si>
  <si>
    <t>Удмуртский филиал ОАО "ЭнергосбыТ Плюс"</t>
  </si>
  <si>
    <t>Январь</t>
  </si>
  <si>
    <t>Февраль</t>
  </si>
  <si>
    <t>Март</t>
  </si>
  <si>
    <t>Апрель</t>
  </si>
  <si>
    <t xml:space="preserve">Ц0038 от 6.04.16г. 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</si>
  <si>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</si>
  <si>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</si>
  <si>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</si>
  <si>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</si>
  <si>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</si>
  <si>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</si>
  <si>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</si>
  <si>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</si>
  <si>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2017 год</t>
  </si>
  <si>
    <t>№0000067/0501 от 31.01.2017</t>
  </si>
  <si>
    <t>№0000556/0501 от 28.02.2017</t>
  </si>
  <si>
    <t>№0000625/0501 от 31.03.2017</t>
  </si>
  <si>
    <t>№0000719/0501 от 30.04.2017</t>
  </si>
  <si>
    <t>№0001176/0501 от 31.05.2017</t>
  </si>
  <si>
    <t>№0001286/0501 от 30.06.2017</t>
  </si>
  <si>
    <t>№0001392/0501 от 31.07.2017</t>
  </si>
  <si>
    <t>№0001461/0501 от 31.08.2017</t>
  </si>
  <si>
    <t>№0001584/0501 от 30.03.2017</t>
  </si>
  <si>
    <t>Руководитель организации</t>
  </si>
  <si>
    <t>В.А.Третьяков</t>
  </si>
  <si>
    <t>(подпись)</t>
  </si>
  <si>
    <t>(ФИО)</t>
  </si>
  <si>
    <t>Должностное лицо, ответственное за составление формы</t>
  </si>
  <si>
    <t xml:space="preserve">№0001672/0501 от 31.10.2017 </t>
  </si>
  <si>
    <t>№0001753/0501 от 30.11.2017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</si>
</sst>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#,##0.000"/>
    <numFmt numFmtId="165" formatCode="#,##0.0"/>
    <numFmt numFmtId="166" formatCode="_-* #,##0.00[$€-1]_-;\-* #,##0.00[$€-1]_-;_-* &quot;-&quot;??[$€-1]_-"/>
    <numFmt numFmtId="167" formatCode="0.0%"/>
    <numFmt numFmtId="168" formatCode="0.0%_);\(0.0%\)"/>
    <numFmt numFmtId="169" formatCode="#,##0_);[Red]\(#,##0\)"/>
    <numFmt numFmtId="170" formatCode="#.##0\.00"/>
    <numFmt numFmtId="171" formatCode="#\.00"/>
    <numFmt numFmtId="172" formatCode="_-* #,##0.00&quot;р.&quot;_-;\-* #,##0.00&quot;р.&quot;_-;_-* &quot;-&quot;??&quot;р.&quot;_-;_-@_-"/>
    <numFmt numFmtId="173" formatCode="#\."/>
    <numFmt numFmtId="174" formatCode="General_)"/>
    <numFmt numFmtId="175" formatCode="_-* #,##0&quot;đ.&quot;_-;\-* #,##0&quot;đ.&quot;_-;_-* &quot;-&quot;&quot;đ.&quot;_-;_-@_-"/>
    <numFmt numFmtId="176" formatCode="_-* #,##0.00&quot;đ.&quot;_-;\-* #,##0.00&quot;đ.&quot;_-;_-* &quot;-&quot;??&quot;đ.&quot;_-;_-@_-"/>
    <numFmt numFmtId="177" formatCode="_-* #,##0_-;\-* #,##0_-;_-* &quot;-&quot;_-;_-@_-"/>
    <numFmt numFmtId="178" formatCode="_-* #,##0.00_-;\-* #,##0.00_-;_-* &quot;-&quot;??_-;_-@_-"/>
    <numFmt numFmtId="179" formatCode="&quot;$&quot;#,##0_);[Red]\(&quot;$&quot;#,##0\)"/>
    <numFmt numFmtId="180" formatCode="_-&quot;Ј&quot;* #,##0.00_-;\-&quot;Ј&quot;* #,##0.00_-;_-&quot;Ј&quot;* &quot;-&quot;??_-;_-@_-"/>
    <numFmt numFmtId="181" formatCode="\$#,##0\ ;\(\$#,##0\)"/>
    <numFmt numFmtId="182" formatCode="0.0"/>
    <numFmt numFmtId="183" formatCode="#,##0_);[Blue]\(#,##0\)"/>
    <numFmt numFmtId="184" formatCode="_-* #,##0_đ_._-;\-* #,##0_đ_._-;_-* &quot;-&quot;_đ_._-;_-@_-"/>
    <numFmt numFmtId="185" formatCode="_-* #,##0.00_đ_._-;\-* #,##0.00_đ_._-;_-* &quot;-&quot;??_đ_._-;_-@_-"/>
    <numFmt numFmtId="186" formatCode="_-* #,##0\ _р_._-;\-* #,##0\ _р_._-;_-* &quot;-&quot;\ _р_._-;_-@_-"/>
    <numFmt numFmtId="187" formatCode="_-* #,##0.00\ _р_._-;\-* #,##0.00\ _р_._-;_-* &quot;-&quot;??\ _р_._-;_-@_-"/>
    <numFmt numFmtId="188" formatCode="_-* #,##0.00_р_._-;\-* #,##0.00_р_._-;_-* &quot;-&quot;??_р_._-;_-@_-"/>
  </numFmts>
  <fonts count="81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2"/>
      <name val="Times New Roman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1"/>
      <name val="Tahoma"/>
      <family val="2"/>
      <charset val="204"/>
    </font>
    <font>
      <b/>
      <sz val="11"/>
      <name val="Calibri"/>
      <family val="2"/>
      <charset val="204"/>
    </font>
    <font>
      <sz val="11"/>
      <name val="Tahoma"/>
      <family val="2"/>
      <charset val="204"/>
    </font>
    <font>
      <b/>
      <sz val="12"/>
      <name val="Tahoma"/>
      <family val="2"/>
      <charset val="204"/>
    </font>
    <font>
      <sz val="11"/>
      <color indexed="8"/>
      <name val="Tahoma"/>
      <family val="2"/>
      <charset val="204"/>
    </font>
    <font>
      <sz val="10"/>
      <name val="Tahoma"/>
      <family val="2"/>
      <charset val="204"/>
    </font>
    <font>
      <sz val="8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sz val="8"/>
      <name val="Arial Cyr"/>
      <charset val="204"/>
    </font>
    <font>
      <u/>
      <sz val="8"/>
      <color indexed="12"/>
      <name val="Arial Cyr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9"/>
      <color indexed="11"/>
      <name val="Tahoma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58">
    <xf numFmtId="49" fontId="0" fillId="0" borderId="0" applyBorder="0">
      <alignment vertical="top"/>
    </xf>
    <xf numFmtId="0" fontId="4" fillId="0" borderId="0" applyBorder="0">
      <alignment horizontal="center" vertical="center" wrapText="1"/>
    </xf>
    <xf numFmtId="0" fontId="5" fillId="0" borderId="1" applyBorder="0">
      <alignment horizontal="center" vertical="center" wrapText="1"/>
    </xf>
    <xf numFmtId="4" fontId="2" fillId="2" borderId="6" applyBorder="0">
      <alignment horizontal="right"/>
    </xf>
    <xf numFmtId="0" fontId="13" fillId="0" borderId="0"/>
    <xf numFmtId="166" fontId="13" fillId="0" borderId="0"/>
    <xf numFmtId="0" fontId="14" fillId="0" borderId="0"/>
    <xf numFmtId="167" fontId="15" fillId="0" borderId="0">
      <alignment vertical="top"/>
    </xf>
    <xf numFmtId="167" fontId="16" fillId="0" borderId="0">
      <alignment vertical="top"/>
    </xf>
    <xf numFmtId="168" fontId="16" fillId="3" borderId="0">
      <alignment vertical="top"/>
    </xf>
    <xf numFmtId="167" fontId="16" fillId="4" borderId="0">
      <alignment vertical="top"/>
    </xf>
    <xf numFmtId="169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9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9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3" fillId="0" borderId="0"/>
    <xf numFmtId="0" fontId="13" fillId="0" borderId="0"/>
    <xf numFmtId="0" fontId="14" fillId="0" borderId="0"/>
    <xf numFmtId="0" fontId="14" fillId="0" borderId="0"/>
    <xf numFmtId="169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4" fillId="0" borderId="0"/>
    <xf numFmtId="0" fontId="14" fillId="0" borderId="0"/>
    <xf numFmtId="0" fontId="14" fillId="0" borderId="0"/>
    <xf numFmtId="169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9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170" fontId="17" fillId="0" borderId="0">
      <protection locked="0"/>
    </xf>
    <xf numFmtId="171" fontId="17" fillId="0" borderId="0">
      <protection locked="0"/>
    </xf>
    <xf numFmtId="172" fontId="18" fillId="0" borderId="0">
      <protection locked="0"/>
    </xf>
    <xf numFmtId="172" fontId="18" fillId="0" borderId="0">
      <protection locked="0"/>
    </xf>
    <xf numFmtId="172" fontId="18" fillId="0" borderId="0">
      <protection locked="0"/>
    </xf>
    <xf numFmtId="173" fontId="17" fillId="0" borderId="13">
      <protection locked="0"/>
    </xf>
    <xf numFmtId="0" fontId="19" fillId="0" borderId="0">
      <protection locked="0"/>
    </xf>
    <xf numFmtId="0" fontId="19" fillId="0" borderId="0">
      <protection locked="0"/>
    </xf>
    <xf numFmtId="0" fontId="18" fillId="0" borderId="13">
      <protection locked="0"/>
    </xf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2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74" fontId="23" fillId="0" borderId="14">
      <protection locked="0"/>
    </xf>
    <xf numFmtId="175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5" fillId="6" borderId="0" applyNumberFormat="0" applyBorder="0" applyAlignment="0" applyProtection="0"/>
    <xf numFmtId="0" fontId="26" fillId="23" borderId="15" applyNumberFormat="0" applyAlignment="0" applyProtection="0"/>
    <xf numFmtId="0" fontId="11" fillId="0" borderId="15" applyNumberFormat="0" applyAlignment="0">
      <protection locked="0"/>
    </xf>
    <xf numFmtId="0" fontId="27" fillId="24" borderId="16" applyNumberFormat="0" applyAlignment="0" applyProtection="0"/>
    <xf numFmtId="177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3" fontId="29" fillId="0" borderId="0" applyFont="0" applyFill="0" applyBorder="0" applyAlignment="0" applyProtection="0"/>
    <xf numFmtId="174" fontId="30" fillId="25" borderId="14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80" fontId="28" fillId="0" borderId="0" applyFont="0" applyFill="0" applyBorder="0" applyAlignment="0" applyProtection="0"/>
    <xf numFmtId="181" fontId="29" fillId="0" borderId="0" applyFont="0" applyFill="0" applyBorder="0" applyAlignment="0" applyProtection="0"/>
    <xf numFmtId="0" fontId="32" fillId="0" borderId="0" applyFill="0" applyBorder="0" applyProtection="0">
      <alignment vertical="center"/>
    </xf>
    <xf numFmtId="0" fontId="29" fillId="0" borderId="0" applyFont="0" applyFill="0" applyBorder="0" applyAlignment="0" applyProtection="0"/>
    <xf numFmtId="14" fontId="33" fillId="0" borderId="0">
      <alignment vertical="top"/>
    </xf>
    <xf numFmtId="169" fontId="34" fillId="0" borderId="0">
      <alignment vertical="top"/>
    </xf>
    <xf numFmtId="166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82" fontId="37" fillId="0" borderId="0" applyFill="0" applyBorder="0" applyAlignment="0" applyProtection="0"/>
    <xf numFmtId="182" fontId="15" fillId="0" borderId="0" applyFill="0" applyBorder="0" applyAlignment="0" applyProtection="0"/>
    <xf numFmtId="182" fontId="38" fillId="0" borderId="0" applyFill="0" applyBorder="0" applyAlignment="0" applyProtection="0"/>
    <xf numFmtId="182" fontId="39" fillId="0" borderId="0" applyFill="0" applyBorder="0" applyAlignment="0" applyProtection="0"/>
    <xf numFmtId="182" fontId="40" fillId="0" borderId="0" applyFill="0" applyBorder="0" applyAlignment="0" applyProtection="0"/>
    <xf numFmtId="182" fontId="41" fillId="0" borderId="0" applyFill="0" applyBorder="0" applyAlignment="0" applyProtection="0"/>
    <xf numFmtId="182" fontId="42" fillId="0" borderId="0" applyFill="0" applyBorder="0" applyAlignment="0" applyProtection="0"/>
    <xf numFmtId="2" fontId="29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7" borderId="0" applyNumberFormat="0" applyBorder="0" applyAlignment="0" applyProtection="0"/>
    <xf numFmtId="0" fontId="11" fillId="23" borderId="15" applyNumberFormat="0" applyAlignment="0"/>
    <xf numFmtId="0" fontId="45" fillId="0" borderId="0">
      <alignment vertical="top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17" applyNumberFormat="0" applyFill="0" applyAlignment="0" applyProtection="0"/>
    <xf numFmtId="0" fontId="48" fillId="0" borderId="0" applyNumberFormat="0" applyFill="0" applyBorder="0" applyAlignment="0" applyProtection="0"/>
    <xf numFmtId="169" fontId="49" fillId="0" borderId="0">
      <alignment vertical="top"/>
    </xf>
    <xf numFmtId="0" fontId="50" fillId="0" borderId="0" applyNumberFormat="0" applyFill="0" applyBorder="0" applyAlignment="0" applyProtection="0">
      <alignment vertical="top"/>
      <protection locked="0"/>
    </xf>
    <xf numFmtId="174" fontId="51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53" fillId="10" borderId="15" applyNumberFormat="0" applyAlignment="0" applyProtection="0"/>
    <xf numFmtId="169" fontId="16" fillId="0" borderId="0">
      <alignment vertical="top"/>
    </xf>
    <xf numFmtId="169" fontId="16" fillId="3" borderId="0">
      <alignment vertical="top"/>
    </xf>
    <xf numFmtId="183" fontId="16" fillId="4" borderId="0">
      <alignment vertical="top"/>
    </xf>
    <xf numFmtId="0" fontId="54" fillId="0" borderId="18" applyNumberFormat="0" applyFill="0" applyAlignment="0" applyProtection="0"/>
    <xf numFmtId="0" fontId="55" fillId="26" borderId="0" applyNumberFormat="0" applyBorder="0" applyAlignment="0" applyProtection="0"/>
    <xf numFmtId="0" fontId="56" fillId="0" borderId="0" applyNumberFormat="0" applyFill="0" applyBorder="0" applyAlignment="0" applyProtection="0"/>
    <xf numFmtId="0" fontId="24" fillId="0" borderId="0"/>
    <xf numFmtId="0" fontId="24" fillId="0" borderId="0"/>
    <xf numFmtId="0" fontId="57" fillId="0" borderId="0"/>
    <xf numFmtId="0" fontId="32" fillId="0" borderId="0" applyFill="0" applyBorder="0" applyProtection="0">
      <alignment vertical="center"/>
    </xf>
    <xf numFmtId="0" fontId="13" fillId="0" borderId="0"/>
    <xf numFmtId="0" fontId="2" fillId="27" borderId="19" applyNumberFormat="0" applyFont="0" applyAlignment="0" applyProtection="0"/>
    <xf numFmtId="184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0" fontId="58" fillId="23" borderId="20" applyNumberFormat="0" applyAlignment="0" applyProtection="0"/>
    <xf numFmtId="0" fontId="32" fillId="0" borderId="0" applyFill="0" applyBorder="0" applyProtection="0">
      <alignment vertical="center"/>
    </xf>
    <xf numFmtId="0" fontId="59" fillId="0" borderId="0" applyNumberFormat="0">
      <alignment horizontal="left"/>
    </xf>
    <xf numFmtId="4" fontId="60" fillId="2" borderId="20" applyNumberFormat="0" applyProtection="0">
      <alignment vertical="center"/>
    </xf>
    <xf numFmtId="4" fontId="61" fillId="2" borderId="20" applyNumberFormat="0" applyProtection="0">
      <alignment vertical="center"/>
    </xf>
    <xf numFmtId="4" fontId="60" fillId="2" borderId="20" applyNumberFormat="0" applyProtection="0">
      <alignment horizontal="left" vertical="center" indent="1"/>
    </xf>
    <xf numFmtId="4" fontId="60" fillId="2" borderId="20" applyNumberFormat="0" applyProtection="0">
      <alignment horizontal="left" vertical="center" indent="1"/>
    </xf>
    <xf numFmtId="0" fontId="28" fillId="28" borderId="20" applyNumberFormat="0" applyProtection="0">
      <alignment horizontal="left" vertical="center" indent="1"/>
    </xf>
    <xf numFmtId="4" fontId="60" fillId="29" borderId="20" applyNumberFormat="0" applyProtection="0">
      <alignment horizontal="right" vertical="center"/>
    </xf>
    <xf numFmtId="4" fontId="60" fillId="30" borderId="20" applyNumberFormat="0" applyProtection="0">
      <alignment horizontal="right" vertical="center"/>
    </xf>
    <xf numFmtId="4" fontId="60" fillId="31" borderId="20" applyNumberFormat="0" applyProtection="0">
      <alignment horizontal="right" vertical="center"/>
    </xf>
    <xf numFmtId="4" fontId="60" fillId="32" borderId="20" applyNumberFormat="0" applyProtection="0">
      <alignment horizontal="right" vertical="center"/>
    </xf>
    <xf numFmtId="4" fontId="60" fillId="33" borderId="20" applyNumberFormat="0" applyProtection="0">
      <alignment horizontal="right" vertical="center"/>
    </xf>
    <xf numFmtId="4" fontId="60" fillId="34" borderId="20" applyNumberFormat="0" applyProtection="0">
      <alignment horizontal="right" vertical="center"/>
    </xf>
    <xf numFmtId="4" fontId="60" fillId="35" borderId="20" applyNumberFormat="0" applyProtection="0">
      <alignment horizontal="right" vertical="center"/>
    </xf>
    <xf numFmtId="4" fontId="60" fillId="36" borderId="20" applyNumberFormat="0" applyProtection="0">
      <alignment horizontal="right" vertical="center"/>
    </xf>
    <xf numFmtId="4" fontId="60" fillId="37" borderId="20" applyNumberFormat="0" applyProtection="0">
      <alignment horizontal="right" vertical="center"/>
    </xf>
    <xf numFmtId="4" fontId="62" fillId="38" borderId="20" applyNumberFormat="0" applyProtection="0">
      <alignment horizontal="left" vertical="center" indent="1"/>
    </xf>
    <xf numFmtId="4" fontId="60" fillId="39" borderId="21" applyNumberFormat="0" applyProtection="0">
      <alignment horizontal="left" vertical="center" indent="1"/>
    </xf>
    <xf numFmtId="4" fontId="63" fillId="40" borderId="0" applyNumberFormat="0" applyProtection="0">
      <alignment horizontal="left" vertical="center" indent="1"/>
    </xf>
    <xf numFmtId="0" fontId="28" fillId="28" borderId="20" applyNumberFormat="0" applyProtection="0">
      <alignment horizontal="left" vertical="center" indent="1"/>
    </xf>
    <xf numFmtId="4" fontId="64" fillId="39" borderId="20" applyNumberFormat="0" applyProtection="0">
      <alignment horizontal="left" vertical="center" indent="1"/>
    </xf>
    <xf numFmtId="4" fontId="64" fillId="41" borderId="20" applyNumberFormat="0" applyProtection="0">
      <alignment horizontal="left" vertical="center" indent="1"/>
    </xf>
    <xf numFmtId="0" fontId="28" fillId="41" borderId="20" applyNumberFormat="0" applyProtection="0">
      <alignment horizontal="left" vertical="center" indent="1"/>
    </xf>
    <xf numFmtId="0" fontId="28" fillId="41" borderId="20" applyNumberFormat="0" applyProtection="0">
      <alignment horizontal="left" vertical="center" indent="1"/>
    </xf>
    <xf numFmtId="0" fontId="28" fillId="42" borderId="20" applyNumberFormat="0" applyProtection="0">
      <alignment horizontal="left" vertical="center" indent="1"/>
    </xf>
    <xf numFmtId="0" fontId="28" fillId="42" borderId="20" applyNumberFormat="0" applyProtection="0">
      <alignment horizontal="left" vertical="center" indent="1"/>
    </xf>
    <xf numFmtId="0" fontId="28" fillId="3" borderId="20" applyNumberFormat="0" applyProtection="0">
      <alignment horizontal="left" vertical="center" indent="1"/>
    </xf>
    <xf numFmtId="0" fontId="28" fillId="3" borderId="20" applyNumberFormat="0" applyProtection="0">
      <alignment horizontal="left" vertical="center" indent="1"/>
    </xf>
    <xf numFmtId="0" fontId="28" fillId="28" borderId="20" applyNumberFormat="0" applyProtection="0">
      <alignment horizontal="left" vertical="center" indent="1"/>
    </xf>
    <xf numFmtId="0" fontId="28" fillId="28" borderId="20" applyNumberFormat="0" applyProtection="0">
      <alignment horizontal="left" vertical="center" indent="1"/>
    </xf>
    <xf numFmtId="0" fontId="24" fillId="0" borderId="0"/>
    <xf numFmtId="4" fontId="60" fillId="43" borderId="20" applyNumberFormat="0" applyProtection="0">
      <alignment vertical="center"/>
    </xf>
    <xf numFmtId="4" fontId="61" fillId="43" borderId="20" applyNumberFormat="0" applyProtection="0">
      <alignment vertical="center"/>
    </xf>
    <xf numFmtId="4" fontId="60" fillId="43" borderId="20" applyNumberFormat="0" applyProtection="0">
      <alignment horizontal="left" vertical="center" indent="1"/>
    </xf>
    <xf numFmtId="4" fontId="60" fillId="43" borderId="20" applyNumberFormat="0" applyProtection="0">
      <alignment horizontal="left" vertical="center" indent="1"/>
    </xf>
    <xf numFmtId="4" fontId="60" fillId="39" borderId="20" applyNumberFormat="0" applyProtection="0">
      <alignment horizontal="right" vertical="center"/>
    </xf>
    <xf numFmtId="4" fontId="61" fillId="39" borderId="20" applyNumberFormat="0" applyProtection="0">
      <alignment horizontal="right" vertical="center"/>
    </xf>
    <xf numFmtId="0" fontId="28" fillId="28" borderId="20" applyNumberFormat="0" applyProtection="0">
      <alignment horizontal="left" vertical="center" indent="1"/>
    </xf>
    <xf numFmtId="0" fontId="28" fillId="28" borderId="20" applyNumberFormat="0" applyProtection="0">
      <alignment horizontal="left" vertical="center" indent="1"/>
    </xf>
    <xf numFmtId="0" fontId="65" fillId="0" borderId="0"/>
    <xf numFmtId="4" fontId="66" fillId="39" borderId="20" applyNumberFormat="0" applyProtection="0">
      <alignment horizontal="right" vertical="center"/>
    </xf>
    <xf numFmtId="0" fontId="13" fillId="0" borderId="0"/>
    <xf numFmtId="169" fontId="67" fillId="44" borderId="0">
      <alignment horizontal="right" vertical="top"/>
    </xf>
    <xf numFmtId="0" fontId="68" fillId="0" borderId="0" applyNumberFormat="0" applyFill="0" applyBorder="0" applyAlignment="0" applyProtection="0"/>
    <xf numFmtId="49" fontId="8" fillId="42" borderId="22" applyNumberFormat="0">
      <alignment horizontal="center" vertical="center"/>
    </xf>
    <xf numFmtId="0" fontId="29" fillId="0" borderId="23" applyNumberFormat="0" applyFont="0" applyFill="0" applyAlignment="0" applyProtection="0"/>
    <xf numFmtId="0" fontId="69" fillId="0" borderId="0" applyNumberFormat="0" applyFill="0" applyBorder="0" applyAlignment="0" applyProtection="0"/>
    <xf numFmtId="174" fontId="23" fillId="0" borderId="14">
      <protection locked="0"/>
    </xf>
    <xf numFmtId="0" fontId="53" fillId="10" borderId="15" applyNumberFormat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4" fontId="30" fillId="25" borderId="14"/>
    <xf numFmtId="49" fontId="75" fillId="0" borderId="0" applyBorder="0">
      <alignment vertical="center"/>
    </xf>
    <xf numFmtId="3" fontId="30" fillId="0" borderId="6" applyBorder="0">
      <alignment vertical="center"/>
    </xf>
    <xf numFmtId="0" fontId="56" fillId="0" borderId="13" applyNumberFormat="0" applyFill="0" applyAlignment="0" applyProtection="0"/>
    <xf numFmtId="0" fontId="56" fillId="4" borderId="0" applyFill="0">
      <alignment wrapText="1"/>
    </xf>
    <xf numFmtId="0" fontId="56" fillId="4" borderId="0" applyFill="0">
      <alignment wrapText="1"/>
    </xf>
    <xf numFmtId="0" fontId="56" fillId="4" borderId="0" applyFill="0">
      <alignment wrapText="1"/>
    </xf>
    <xf numFmtId="0" fontId="56" fillId="4" borderId="0" applyFill="0">
      <alignment wrapText="1"/>
    </xf>
    <xf numFmtId="0" fontId="56" fillId="4" borderId="0" applyFill="0">
      <alignment wrapText="1"/>
    </xf>
    <xf numFmtId="0" fontId="56" fillId="4" borderId="0" applyFill="0">
      <alignment wrapText="1"/>
    </xf>
    <xf numFmtId="0" fontId="74" fillId="0" borderId="0">
      <alignment horizontal="center" vertical="top" wrapText="1"/>
    </xf>
    <xf numFmtId="0" fontId="76" fillId="0" borderId="0">
      <alignment horizontal="center" vertical="center" wrapText="1"/>
    </xf>
    <xf numFmtId="164" fontId="77" fillId="4" borderId="6">
      <alignment wrapText="1"/>
    </xf>
    <xf numFmtId="49" fontId="2" fillId="0" borderId="0" applyBorder="0">
      <alignment vertical="top"/>
    </xf>
    <xf numFmtId="0" fontId="1" fillId="0" borderId="0"/>
    <xf numFmtId="0" fontId="1" fillId="0" borderId="0"/>
    <xf numFmtId="0" fontId="24" fillId="0" borderId="0"/>
    <xf numFmtId="0" fontId="78" fillId="37" borderId="0" applyNumberFormat="0" applyBorder="0" applyAlignment="0">
      <alignment horizontal="left" vertical="center"/>
    </xf>
    <xf numFmtId="0" fontId="28" fillId="0" borderId="0"/>
    <xf numFmtId="0" fontId="24" fillId="0" borderId="0"/>
    <xf numFmtId="0" fontId="24" fillId="0" borderId="0"/>
    <xf numFmtId="0" fontId="1" fillId="0" borderId="0"/>
    <xf numFmtId="49" fontId="2" fillId="37" borderId="0" applyBorder="0">
      <alignment vertical="top"/>
    </xf>
    <xf numFmtId="0" fontId="24" fillId="0" borderId="0"/>
    <xf numFmtId="0" fontId="24" fillId="0" borderId="0"/>
    <xf numFmtId="0" fontId="24" fillId="0" borderId="0"/>
    <xf numFmtId="0" fontId="28" fillId="0" borderId="0"/>
    <xf numFmtId="0" fontId="28" fillId="0" borderId="0"/>
    <xf numFmtId="0" fontId="2" fillId="0" borderId="0">
      <alignment horizontal="left" vertical="center"/>
    </xf>
    <xf numFmtId="0" fontId="2" fillId="0" borderId="0">
      <alignment horizontal="left" vertical="center"/>
    </xf>
    <xf numFmtId="0" fontId="2" fillId="0" borderId="0">
      <alignment horizontal="left" vertical="center"/>
    </xf>
    <xf numFmtId="0" fontId="24" fillId="0" borderId="0" applyFont="0" applyFill="0" applyBorder="0" applyProtection="0">
      <alignment horizontal="center" vertical="center" wrapText="1"/>
    </xf>
    <xf numFmtId="0" fontId="24" fillId="0" borderId="0" applyNumberFormat="0" applyFont="0" applyFill="0" applyBorder="0" applyProtection="0">
      <alignment horizontal="justify" vertical="center" wrapText="1"/>
    </xf>
    <xf numFmtId="182" fontId="79" fillId="2" borderId="24" applyNumberFormat="0" applyBorder="0" applyAlignment="0">
      <alignment vertical="center"/>
      <protection locked="0"/>
    </xf>
    <xf numFmtId="0" fontId="28" fillId="27" borderId="19" applyNumberFormat="0" applyFont="0" applyAlignment="0" applyProtection="0"/>
    <xf numFmtId="0" fontId="28" fillId="27" borderId="19" applyNumberFormat="0" applyFont="0" applyAlignment="0" applyProtection="0"/>
    <xf numFmtId="0" fontId="28" fillId="27" borderId="19" applyNumberFormat="0" applyFont="0" applyAlignment="0" applyProtection="0"/>
    <xf numFmtId="0" fontId="28" fillId="27" borderId="19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3" fillId="0" borderId="0"/>
    <xf numFmtId="169" fontId="15" fillId="0" borderId="0">
      <alignment vertical="top"/>
    </xf>
    <xf numFmtId="3" fontId="80" fillId="0" borderId="0"/>
    <xf numFmtId="49" fontId="56" fillId="0" borderId="0">
      <alignment horizontal="center"/>
    </xf>
    <xf numFmtId="186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2" fontId="56" fillId="0" borderId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4" fontId="2" fillId="4" borderId="0" applyFont="0" applyBorder="0">
      <alignment horizontal="right"/>
    </xf>
    <xf numFmtId="4" fontId="2" fillId="4" borderId="0" applyBorder="0">
      <alignment horizontal="right"/>
    </xf>
    <xf numFmtId="4" fontId="2" fillId="4" borderId="0" applyBorder="0">
      <alignment horizontal="right"/>
    </xf>
    <xf numFmtId="4" fontId="2" fillId="4" borderId="2" applyBorder="0">
      <alignment horizontal="right"/>
    </xf>
    <xf numFmtId="4" fontId="2" fillId="45" borderId="4" applyBorder="0">
      <alignment horizontal="right"/>
    </xf>
    <xf numFmtId="165" fontId="24" fillId="0" borderId="6" applyFont="0" applyFill="0" applyBorder="0" applyProtection="0">
      <alignment horizontal="center" vertical="center"/>
    </xf>
    <xf numFmtId="172" fontId="18" fillId="0" borderId="0">
      <protection locked="0"/>
    </xf>
    <xf numFmtId="0" fontId="23" fillId="0" borderId="6" applyBorder="0">
      <alignment horizontal="center" vertical="center" wrapText="1"/>
    </xf>
  </cellStyleXfs>
  <cellXfs count="42">
    <xf numFmtId="49" fontId="0" fillId="0" borderId="0" xfId="0">
      <alignment vertical="top"/>
    </xf>
    <xf numFmtId="49" fontId="3" fillId="0" borderId="0" xfId="0" applyNumberFormat="1" applyFont="1" applyFill="1" applyBorder="1" applyAlignment="1" applyProtection="1">
      <alignment vertical="top" wrapText="1"/>
    </xf>
    <xf numFmtId="49" fontId="0" fillId="0" borderId="0" xfId="0" applyAlignment="1">
      <alignment horizontal="right" vertical="top"/>
    </xf>
    <xf numFmtId="0" fontId="6" fillId="0" borderId="2" xfId="2" applyFont="1" applyBorder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49" fontId="6" fillId="0" borderId="3" xfId="0" applyFont="1" applyFill="1" applyBorder="1" applyAlignment="1">
      <alignment horizontal="center" vertical="center" wrapText="1"/>
    </xf>
    <xf numFmtId="0" fontId="6" fillId="0" borderId="4" xfId="2" applyFont="1" applyBorder="1">
      <alignment horizontal="center" vertical="center" wrapText="1"/>
    </xf>
    <xf numFmtId="0" fontId="6" fillId="0" borderId="5" xfId="2" applyFont="1" applyBorder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left" vertical="center" wrapText="1"/>
    </xf>
    <xf numFmtId="1" fontId="8" fillId="0" borderId="5" xfId="0" applyNumberFormat="1" applyFont="1" applyFill="1" applyBorder="1" applyAlignment="1">
      <alignment horizontal="center" vertical="center"/>
    </xf>
    <xf numFmtId="49" fontId="6" fillId="0" borderId="6" xfId="0" applyFont="1" applyFill="1" applyBorder="1" applyAlignment="1">
      <alignment vertical="center" wrapText="1"/>
    </xf>
    <xf numFmtId="164" fontId="6" fillId="0" borderId="6" xfId="3" applyNumberFormat="1" applyFont="1" applyFill="1" applyBorder="1" applyAlignment="1">
      <alignment horizontal="right" vertical="center"/>
    </xf>
    <xf numFmtId="3" fontId="6" fillId="0" borderId="7" xfId="3" applyNumberFormat="1" applyFont="1" applyFill="1" applyBorder="1" applyAlignment="1">
      <alignment horizontal="right" vertical="center"/>
    </xf>
    <xf numFmtId="49" fontId="8" fillId="0" borderId="6" xfId="0" applyFont="1" applyFill="1" applyBorder="1" applyAlignment="1">
      <alignment vertical="center" wrapText="1"/>
    </xf>
    <xf numFmtId="2" fontId="11" fillId="0" borderId="0" xfId="0" applyNumberFormat="1" applyFont="1" applyAlignment="1">
      <alignment vertical="center"/>
    </xf>
    <xf numFmtId="1" fontId="8" fillId="0" borderId="6" xfId="0" applyNumberFormat="1" applyFont="1" applyFill="1" applyBorder="1" applyAlignment="1">
      <alignment horizontal="center" vertical="center"/>
    </xf>
    <xf numFmtId="2" fontId="11" fillId="0" borderId="11" xfId="0" applyNumberFormat="1" applyFont="1" applyBorder="1" applyAlignment="1">
      <alignment vertical="center"/>
    </xf>
    <xf numFmtId="49" fontId="0" fillId="0" borderId="11" xfId="0" applyBorder="1">
      <alignment vertical="top"/>
    </xf>
    <xf numFmtId="49" fontId="12" fillId="0" borderId="12" xfId="0" applyFont="1" applyBorder="1" applyAlignment="1">
      <alignment horizontal="center" vertical="center"/>
    </xf>
    <xf numFmtId="49" fontId="9" fillId="0" borderId="0" xfId="0" applyFont="1">
      <alignment vertical="top"/>
    </xf>
    <xf numFmtId="49" fontId="12" fillId="0" borderId="0" xfId="0" applyFont="1" applyAlignment="1">
      <alignment horizontal="center"/>
    </xf>
    <xf numFmtId="49" fontId="12" fillId="0" borderId="12" xfId="0" applyFont="1" applyBorder="1" applyAlignment="1">
      <alignment horizontal="center"/>
    </xf>
    <xf numFmtId="49" fontId="12" fillId="0" borderId="0" xfId="0" applyFont="1" applyBorder="1" applyAlignment="1">
      <alignment horizontal="center"/>
    </xf>
    <xf numFmtId="49" fontId="12" fillId="0" borderId="0" xfId="0" applyFont="1" applyAlignment="1">
      <alignment horizontal="center"/>
    </xf>
    <xf numFmtId="0" fontId="4" fillId="0" borderId="0" xfId="1" applyFont="1" applyFill="1" applyBorder="1" applyAlignment="1">
      <alignment horizontal="center" vertical="center" wrapText="1"/>
    </xf>
    <xf numFmtId="49" fontId="9" fillId="0" borderId="0" xfId="0" applyFont="1" applyFill="1" applyBorder="1" applyAlignment="1">
      <alignment vertical="center" wrapText="1"/>
    </xf>
    <xf numFmtId="49" fontId="0" fillId="0" borderId="0" xfId="0" applyAlignment="1">
      <alignment vertical="center" wrapText="1"/>
    </xf>
    <xf numFmtId="49" fontId="9" fillId="0" borderId="12" xfId="0" applyFont="1" applyBorder="1" applyAlignment="1">
      <alignment horizontal="center" vertical="center"/>
    </xf>
    <xf numFmtId="49" fontId="9" fillId="0" borderId="0" xfId="0" applyFont="1" applyFill="1" applyBorder="1" applyAlignment="1">
      <alignment vertical="top" wrapText="1"/>
    </xf>
    <xf numFmtId="49" fontId="0" fillId="0" borderId="0" xfId="0" applyAlignment="1">
      <alignment vertical="top" wrapText="1"/>
    </xf>
    <xf numFmtId="49" fontId="9" fillId="0" borderId="0" xfId="0" applyFont="1" applyBorder="1" applyAlignment="1">
      <alignment horizontal="center"/>
    </xf>
    <xf numFmtId="49" fontId="12" fillId="0" borderId="0" xfId="0" applyFont="1" applyBorder="1" applyAlignment="1">
      <alignment horizontal="center"/>
    </xf>
    <xf numFmtId="0" fontId="10" fillId="46" borderId="6" xfId="2" applyNumberFormat="1" applyFont="1" applyFill="1" applyBorder="1" applyAlignment="1" applyProtection="1">
      <alignment horizontal="center" vertical="center" wrapText="1"/>
      <protection locked="0"/>
    </xf>
    <xf numFmtId="0" fontId="10" fillId="46" borderId="6" xfId="2" applyNumberFormat="1" applyFont="1" applyFill="1" applyBorder="1" applyAlignment="1" applyProtection="1">
      <alignment horizontal="right" vertical="center" wrapText="1"/>
      <protection locked="0"/>
    </xf>
    <xf numFmtId="164" fontId="10" fillId="46" borderId="6" xfId="2" applyNumberFormat="1" applyFont="1" applyFill="1" applyBorder="1" applyAlignment="1" applyProtection="1">
      <alignment horizontal="right" vertical="center" wrapText="1"/>
      <protection locked="0"/>
    </xf>
    <xf numFmtId="3" fontId="10" fillId="46" borderId="7" xfId="2" applyNumberFormat="1" applyFont="1" applyFill="1" applyBorder="1" applyAlignment="1" applyProtection="1">
      <alignment horizontal="right" vertical="center" wrapText="1"/>
      <protection locked="0"/>
    </xf>
    <xf numFmtId="3" fontId="8" fillId="46" borderId="7" xfId="3" applyNumberFormat="1" applyFont="1" applyFill="1" applyBorder="1" applyAlignment="1">
      <alignment horizontal="right" vertical="center"/>
    </xf>
    <xf numFmtId="0" fontId="6" fillId="46" borderId="8" xfId="2" applyFont="1" applyFill="1" applyBorder="1" applyAlignment="1">
      <alignment horizontal="center" vertical="center" wrapText="1"/>
    </xf>
    <xf numFmtId="49" fontId="0" fillId="46" borderId="9" xfId="0" applyFill="1" applyBorder="1" applyAlignment="1">
      <alignment horizontal="center" vertical="center" wrapText="1"/>
    </xf>
    <xf numFmtId="49" fontId="0" fillId="46" borderId="10" xfId="0" applyFill="1" applyBorder="1" applyAlignment="1">
      <alignment horizontal="center" vertical="center" wrapText="1"/>
    </xf>
  </cellXfs>
  <cellStyles count="258">
    <cellStyle name=" 1" xfId="4"/>
    <cellStyle name=" 1 2" xfId="5"/>
    <cellStyle name=" 1_Stage1" xfId="6"/>
    <cellStyle name="%" xfId="7"/>
    <cellStyle name="%_Inputs" xfId="8"/>
    <cellStyle name="%_Inputs (const)" xfId="9"/>
    <cellStyle name="%_Inputs Co" xfId="10"/>
    <cellStyle name="_Model_RAB Мой" xfId="11"/>
    <cellStyle name="_Model_RAB Мой_PR.PROG.WARM.NOTCOMBI.2012.2.16_v1.4(04.04.11) " xfId="12"/>
    <cellStyle name="_Model_RAB Мой_Книга2_PR.PROG.WARM.NOTCOMBI.2012.2.16_v1.4(04.04.11) " xfId="13"/>
    <cellStyle name="_Model_RAB_MRSK_svod" xfId="14"/>
    <cellStyle name="_Model_RAB_MRSK_svod_PR.PROG.WARM.NOTCOMBI.2012.2.16_v1.4(04.04.11) " xfId="15"/>
    <cellStyle name="_Model_RAB_MRSK_svod_Книга2_PR.PROG.WARM.NOTCOMBI.2012.2.16_v1.4(04.04.11) " xfId="16"/>
    <cellStyle name="_ВО ОП ТЭС-ОТ- 2007" xfId="17"/>
    <cellStyle name="_ВФ ОАО ТЭС-ОТ- 2009" xfId="18"/>
    <cellStyle name="_выручка по присоединениям2" xfId="19"/>
    <cellStyle name="_Договор аренды ЯЭ с разбивкой" xfId="20"/>
    <cellStyle name="_Исходные данные для модели" xfId="21"/>
    <cellStyle name="_МОДЕЛЬ_1 (2)" xfId="22"/>
    <cellStyle name="_МОДЕЛЬ_1 (2)_PR.PROG.WARM.NOTCOMBI.2012.2.16_v1.4(04.04.11) " xfId="23"/>
    <cellStyle name="_МОДЕЛЬ_1 (2)_Книга2_PR.PROG.WARM.NOTCOMBI.2012.2.16_v1.4(04.04.11) " xfId="24"/>
    <cellStyle name="_НВВ 2009 постатейно свод по филиалам_09_02_09" xfId="25"/>
    <cellStyle name="_НВВ 2009 постатейно свод по филиалам_для Валентина" xfId="26"/>
    <cellStyle name="_Омск" xfId="27"/>
    <cellStyle name="_ОТ ИД 2009" xfId="28"/>
    <cellStyle name="_пр 5 тариф RAB" xfId="29"/>
    <cellStyle name="_пр 5 тариф RAB_PR.PROG.WARM.NOTCOMBI.2012.2.16_v1.4(04.04.11) " xfId="30"/>
    <cellStyle name="_пр 5 тариф RAB_Книга2_PR.PROG.WARM.NOTCOMBI.2012.2.16_v1.4(04.04.11) " xfId="31"/>
    <cellStyle name="_Предожение _ДБП_2009 г ( согласованные БП)  (2)" xfId="32"/>
    <cellStyle name="_Приложение МТС-3-КС" xfId="33"/>
    <cellStyle name="_Приложение-МТС--2-1" xfId="34"/>
    <cellStyle name="_Расчет RAB_22072008" xfId="35"/>
    <cellStyle name="_Расчет RAB_22072008_PR.PROG.WARM.NOTCOMBI.2012.2.16_v1.4(04.04.11) " xfId="36"/>
    <cellStyle name="_Расчет RAB_22072008_Книга2_PR.PROG.WARM.NOTCOMBI.2012.2.16_v1.4(04.04.11) " xfId="37"/>
    <cellStyle name="_Расчет RAB_Лен и МОЭСК_с 2010 года_14.04.2009_со сглаж_version 3.0_без ФСК" xfId="38"/>
    <cellStyle name="_Расчет RAB_Лен и МОЭСК_с 2010 года_14.04.2009_со сглаж_version 3.0_без ФСК_PR.PROG.WARM.NOTCOMBI.2012.2.16_v1.4(04.04.11) " xfId="39"/>
    <cellStyle name="_Расчет RAB_Лен и МОЭСК_с 2010 года_14.04.2009_со сглаж_version 3.0_без ФСК_Книга2_PR.PROG.WARM.NOTCOMBI.2012.2.16_v1.4(04.04.11) " xfId="40"/>
    <cellStyle name="_Свод по ИПР (2)" xfId="41"/>
    <cellStyle name="_таблицы для расчетов28-04-08_2006-2009_прибыль корр_по ИА" xfId="42"/>
    <cellStyle name="_таблицы для расчетов28-04-08_2006-2009с ИА" xfId="43"/>
    <cellStyle name="_Форма 6  РТК.xls(отчет по Адр пр. ЛО)" xfId="44"/>
    <cellStyle name="_Формат разбивки по МРСК_РСК" xfId="45"/>
    <cellStyle name="_Формат_для Согласования" xfId="46"/>
    <cellStyle name="_экон.форм-т ВО 1 с разбивкой" xfId="47"/>
    <cellStyle name="”€ќђќ‘ћ‚›‰" xfId="48"/>
    <cellStyle name="”€љ‘€ђћ‚ђќќ›‰" xfId="49"/>
    <cellStyle name="”ќђќ‘ћ‚›‰" xfId="50"/>
    <cellStyle name="”љ‘ђћ‚ђќќ›‰" xfId="51"/>
    <cellStyle name="„…ќ…†ќ›‰" xfId="52"/>
    <cellStyle name="€’ћѓћ‚›‰" xfId="53"/>
    <cellStyle name="‡ђѓћ‹ћ‚ћљ1" xfId="54"/>
    <cellStyle name="‡ђѓћ‹ћ‚ћљ2" xfId="55"/>
    <cellStyle name="’ћѓћ‚›‰" xfId="56"/>
    <cellStyle name="20% - Accent1" xfId="57"/>
    <cellStyle name="20% - Accent2" xfId="58"/>
    <cellStyle name="20% - Accent3" xfId="59"/>
    <cellStyle name="20% - Accent4" xfId="60"/>
    <cellStyle name="20% - Accent5" xfId="61"/>
    <cellStyle name="20% - Accent6" xfId="62"/>
    <cellStyle name="40% - Accent1" xfId="63"/>
    <cellStyle name="40% - Accent2" xfId="64"/>
    <cellStyle name="40% - Accent3" xfId="65"/>
    <cellStyle name="40% - Accent4" xfId="66"/>
    <cellStyle name="40% - Accent5" xfId="67"/>
    <cellStyle name="40% - Accent6" xfId="68"/>
    <cellStyle name="60% - Accent1" xfId="69"/>
    <cellStyle name="60% - Accent2" xfId="70"/>
    <cellStyle name="60% - Accent3" xfId="71"/>
    <cellStyle name="60% - Accent4" xfId="72"/>
    <cellStyle name="60% - Accent5" xfId="73"/>
    <cellStyle name="60% - Accent6" xfId="74"/>
    <cellStyle name="Accent1" xfId="75"/>
    <cellStyle name="Accent2" xfId="76"/>
    <cellStyle name="Accent3" xfId="77"/>
    <cellStyle name="Accent4" xfId="78"/>
    <cellStyle name="Accent5" xfId="79"/>
    <cellStyle name="Accent6" xfId="80"/>
    <cellStyle name="Ăčďĺđńńűëęŕ" xfId="81"/>
    <cellStyle name="Áĺççŕůčňíűé" xfId="82"/>
    <cellStyle name="Äĺíĺćíűé [0]_(ňŕá 3č)" xfId="83"/>
    <cellStyle name="Äĺíĺćíűé_(ňŕá 3č)" xfId="84"/>
    <cellStyle name="Bad" xfId="85"/>
    <cellStyle name="Calculation" xfId="86"/>
    <cellStyle name="Cells 2" xfId="87"/>
    <cellStyle name="Check Cell" xfId="88"/>
    <cellStyle name="Comma [0]_irl tel sep5" xfId="89"/>
    <cellStyle name="Comma_irl tel sep5" xfId="90"/>
    <cellStyle name="Comma0" xfId="91"/>
    <cellStyle name="Çŕůčňíűé" xfId="92"/>
    <cellStyle name="Currency [0]" xfId="93"/>
    <cellStyle name="Currency [0] 2" xfId="94"/>
    <cellStyle name="Currency [0] 3" xfId="95"/>
    <cellStyle name="Currency [0] 4" xfId="96"/>
    <cellStyle name="Currency [0] 5" xfId="97"/>
    <cellStyle name="Currency_irl tel sep5" xfId="98"/>
    <cellStyle name="Currency0" xfId="99"/>
    <cellStyle name="Currency2" xfId="100"/>
    <cellStyle name="Date" xfId="101"/>
    <cellStyle name="Dates" xfId="102"/>
    <cellStyle name="E-mail" xfId="103"/>
    <cellStyle name="Euro" xfId="104"/>
    <cellStyle name="Explanatory Text" xfId="105"/>
    <cellStyle name="F2" xfId="106"/>
    <cellStyle name="F3" xfId="107"/>
    <cellStyle name="F4" xfId="108"/>
    <cellStyle name="F5" xfId="109"/>
    <cellStyle name="F6" xfId="110"/>
    <cellStyle name="F7" xfId="111"/>
    <cellStyle name="F8" xfId="112"/>
    <cellStyle name="Fixed" xfId="113"/>
    <cellStyle name="Followed Hyperlink" xfId="114"/>
    <cellStyle name="Good" xfId="115"/>
    <cellStyle name="Header 3" xfId="116"/>
    <cellStyle name="Heading" xfId="117"/>
    <cellStyle name="Heading 1" xfId="118"/>
    <cellStyle name="Heading 2" xfId="119"/>
    <cellStyle name="Heading 3" xfId="120"/>
    <cellStyle name="Heading 4" xfId="121"/>
    <cellStyle name="Heading2" xfId="122"/>
    <cellStyle name="Hyperlink" xfId="123"/>
    <cellStyle name="Îáű÷íűé__FES" xfId="124"/>
    <cellStyle name="Îňęđűâŕâřŕ˙ń˙ ăčďĺđńńűëęŕ" xfId="125"/>
    <cellStyle name="Input" xfId="126"/>
    <cellStyle name="Inputs" xfId="127"/>
    <cellStyle name="Inputs (const)" xfId="128"/>
    <cellStyle name="Inputs Co" xfId="129"/>
    <cellStyle name="Linked Cell" xfId="130"/>
    <cellStyle name="Neutral" xfId="131"/>
    <cellStyle name="normal" xfId="132"/>
    <cellStyle name="Normal 2" xfId="133"/>
    <cellStyle name="Normal_38" xfId="134"/>
    <cellStyle name="Normal1" xfId="135"/>
    <cellStyle name="Normal2" xfId="136"/>
    <cellStyle name="normбlnм_laroux" xfId="137"/>
    <cellStyle name="Note" xfId="138"/>
    <cellStyle name="Ôčíŕíńîâűé [0]_(ňŕá 3č)" xfId="139"/>
    <cellStyle name="Ôčíŕíńîâűé_(ňŕá 3č)" xfId="140"/>
    <cellStyle name="Output" xfId="141"/>
    <cellStyle name="Percent1" xfId="142"/>
    <cellStyle name="Price_Body" xfId="143"/>
    <cellStyle name="SAPBEXaggData" xfId="144"/>
    <cellStyle name="SAPBEXaggDataEmph" xfId="145"/>
    <cellStyle name="SAPBEXaggItem" xfId="146"/>
    <cellStyle name="SAPBEXaggItemX" xfId="147"/>
    <cellStyle name="SAPBEXchaText" xfId="148"/>
    <cellStyle name="SAPBEXexcBad7" xfId="149"/>
    <cellStyle name="SAPBEXexcBad8" xfId="150"/>
    <cellStyle name="SAPBEXexcBad9" xfId="151"/>
    <cellStyle name="SAPBEXexcCritical4" xfId="152"/>
    <cellStyle name="SAPBEXexcCritical5" xfId="153"/>
    <cellStyle name="SAPBEXexcCritical6" xfId="154"/>
    <cellStyle name="SAPBEXexcGood1" xfId="155"/>
    <cellStyle name="SAPBEXexcGood2" xfId="156"/>
    <cellStyle name="SAPBEXexcGood3" xfId="157"/>
    <cellStyle name="SAPBEXfilterDrill" xfId="158"/>
    <cellStyle name="SAPBEXfilterItem" xfId="159"/>
    <cellStyle name="SAPBEXfilterText" xfId="160"/>
    <cellStyle name="SAPBEXformats" xfId="161"/>
    <cellStyle name="SAPBEXheaderItem" xfId="162"/>
    <cellStyle name="SAPBEXheaderText" xfId="163"/>
    <cellStyle name="SAPBEXHLevel0" xfId="164"/>
    <cellStyle name="SAPBEXHLevel0X" xfId="165"/>
    <cellStyle name="SAPBEXHLevel1" xfId="166"/>
    <cellStyle name="SAPBEXHLevel1X" xfId="167"/>
    <cellStyle name="SAPBEXHLevel2" xfId="168"/>
    <cellStyle name="SAPBEXHLevel2X" xfId="169"/>
    <cellStyle name="SAPBEXHLevel3" xfId="170"/>
    <cellStyle name="SAPBEXHLevel3X" xfId="171"/>
    <cellStyle name="SAPBEXinputData" xfId="172"/>
    <cellStyle name="SAPBEXresData" xfId="173"/>
    <cellStyle name="SAPBEXresDataEmph" xfId="174"/>
    <cellStyle name="SAPBEXresItem" xfId="175"/>
    <cellStyle name="SAPBEXresItemX" xfId="176"/>
    <cellStyle name="SAPBEXstdData" xfId="177"/>
    <cellStyle name="SAPBEXstdDataEmph" xfId="178"/>
    <cellStyle name="SAPBEXstdItem" xfId="179"/>
    <cellStyle name="SAPBEXstdItemX" xfId="180"/>
    <cellStyle name="SAPBEXtitle" xfId="181"/>
    <cellStyle name="SAPBEXundefined" xfId="182"/>
    <cellStyle name="Style 1" xfId="183"/>
    <cellStyle name="Table Heading" xfId="184"/>
    <cellStyle name="Title" xfId="185"/>
    <cellStyle name="Title 4" xfId="186"/>
    <cellStyle name="Total" xfId="187"/>
    <cellStyle name="Warning Text" xfId="188"/>
    <cellStyle name="Беззащитный" xfId="189"/>
    <cellStyle name="Ввод  2" xfId="190"/>
    <cellStyle name="Гиперссылка 2" xfId="191"/>
    <cellStyle name="Гиперссылка 2 2 2" xfId="192"/>
    <cellStyle name="Гиперссылка 3" xfId="193"/>
    <cellStyle name="Гиперссылка 4 6" xfId="194"/>
    <cellStyle name="Гиперссылка_Справочник" xfId="195"/>
    <cellStyle name="ДАТА" xfId="196"/>
    <cellStyle name="Заголовок" xfId="1"/>
    <cellStyle name="ЗАГОЛОВОК1" xfId="197"/>
    <cellStyle name="ЗАГОЛОВОК2" xfId="198"/>
    <cellStyle name="ЗаголовокСтолбца" xfId="2"/>
    <cellStyle name="Защитный" xfId="199"/>
    <cellStyle name="Значение" xfId="3"/>
    <cellStyle name="Зоголовок" xfId="200"/>
    <cellStyle name="Итого" xfId="201"/>
    <cellStyle name="ИТОГОВЫЙ" xfId="202"/>
    <cellStyle name="Мои наименования показателей" xfId="203"/>
    <cellStyle name="Мои наименования показателей 2" xfId="204"/>
    <cellStyle name="Мои наименования показателей 3" xfId="205"/>
    <cellStyle name="Мои наименования показателей 4" xfId="206"/>
    <cellStyle name="Мои наименования показателей 5" xfId="207"/>
    <cellStyle name="Мои наименования показателей_BALANCE.TBO.1.71" xfId="208"/>
    <cellStyle name="Мой заголовок" xfId="209"/>
    <cellStyle name="Мой заголовок листа" xfId="210"/>
    <cellStyle name="назв фил" xfId="211"/>
    <cellStyle name="Обычный" xfId="0" builtinId="0"/>
    <cellStyle name="Обычный 10" xfId="212"/>
    <cellStyle name="Обычный 11" xfId="213"/>
    <cellStyle name="Обычный 12 3 2" xfId="214"/>
    <cellStyle name="Обычный 2" xfId="215"/>
    <cellStyle name="Обычный 2 14" xfId="216"/>
    <cellStyle name="Обычный 2 2" xfId="217"/>
    <cellStyle name="Обычный 2_Свод РТ, ИТК" xfId="218"/>
    <cellStyle name="Обычный 3" xfId="219"/>
    <cellStyle name="Обычный 3 3" xfId="220"/>
    <cellStyle name="Обычный 3 3 2" xfId="221"/>
    <cellStyle name="Обычный 4" xfId="222"/>
    <cellStyle name="Обычный 4 2" xfId="223"/>
    <cellStyle name="Обычный 4_Исходные данные для модели" xfId="224"/>
    <cellStyle name="Обычный 5" xfId="225"/>
    <cellStyle name="Обычный 6" xfId="226"/>
    <cellStyle name="Обычный 7" xfId="227"/>
    <cellStyle name="Обычный 8" xfId="228"/>
    <cellStyle name="Обычный 9" xfId="229"/>
    <cellStyle name="По центру с переносом" xfId="230"/>
    <cellStyle name="По ширине с переносом" xfId="231"/>
    <cellStyle name="Поле ввода" xfId="232"/>
    <cellStyle name="Примечание 2" xfId="233"/>
    <cellStyle name="Примечание 3" xfId="234"/>
    <cellStyle name="Примечание 4" xfId="235"/>
    <cellStyle name="Примечание 5" xfId="236"/>
    <cellStyle name="Процентный 2" xfId="237"/>
    <cellStyle name="Процентный 2 2" xfId="238"/>
    <cellStyle name="Процентный 2 3" xfId="239"/>
    <cellStyle name="Процентный 3" xfId="240"/>
    <cellStyle name="Стиль 1" xfId="241"/>
    <cellStyle name="Стиль 1 2" xfId="242"/>
    <cellStyle name="ТЕКСТ" xfId="243"/>
    <cellStyle name="Текстовый" xfId="244"/>
    <cellStyle name="Тысячи [0]_22гк" xfId="245"/>
    <cellStyle name="Тысячи_22гк" xfId="246"/>
    <cellStyle name="ФИКСИРОВАННЫЙ" xfId="247"/>
    <cellStyle name="Финансовый 2" xfId="248"/>
    <cellStyle name="Финансовый 3" xfId="249"/>
    <cellStyle name="Формула" xfId="250"/>
    <cellStyle name="Формула 2" xfId="251"/>
    <cellStyle name="Формула_A РТ 2009 Рязаньэнерго" xfId="252"/>
    <cellStyle name="ФормулаВБ" xfId="253"/>
    <cellStyle name="ФормулаНаКонтроль" xfId="254"/>
    <cellStyle name="Цифры по центру с десятыми" xfId="255"/>
    <cellStyle name="Џђћ–…ќ’ќ›‰" xfId="256"/>
    <cellStyle name="Шапка таблицы" xfId="2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etyakov/Documents/&#1055;&#1057;&#1050;/&#1055;&#1057;&#1050;_&#1056;&#1069;&#1050;/&#1055;&#1057;&#1050;_&#1056;&#1069;&#1050;_&#1055;&#1077;&#1088;&#1077;&#1076;&#1072;&#1095;&#1072;%20&#1069;&#1069;%20&#1085;&#1072;%202017-2019%20&#1075;&#1086;&#1076;&#1099;_&#1050;&#1086;&#1088;%202018/4.%20&#1056;&#1072;&#1089;&#1095;&#1077;&#1090;&#1085;&#1099;&#1077;%20&#1090;&#1072;&#1073;&#1083;&#1080;&#1094;&#1099;/&#1053;&#1054;&#1042;&#1067;&#1049;_Shablon+elektro+2018%20&#1082;&#1086;&#1088;&#1088;&#1077;&#1082;&#1090;&#1080;&#1088;&#1086;&#1074;&#1082;&#1072;%2030.10.2017_&#1055;&#1057;&#105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Documents%20and%20Settings\&#1040;&#1083;&#1077;&#1082;&#1089;&#1077;&#1081;\&#1056;&#1072;&#1073;&#1086;&#1095;&#1080;&#1081;%20&#1089;&#1090;&#1086;&#1083;\&#1050;&#1086;&#1087;&#1080;&#1103;%20tset.net.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Кедровский"/>
      <sheetName val="UGOL"/>
      <sheetName val="TEHSHEET"/>
      <sheetName val="Перегруппировка"/>
      <sheetName val="план 2000"/>
      <sheetName val="ПрЭС"/>
      <sheetName val="EKDEB90"/>
      <sheetName val="Смета_"/>
      <sheetName val="Главная для ТП"/>
      <sheetName val="1.15 (д.б.)"/>
      <sheetName val="Заголовок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Расчет НВВ общий"/>
      <sheetName val="ЭСО"/>
      <sheetName val="Ген. не уч. ОРЭМ"/>
      <sheetName val="Свод"/>
      <sheetName val="TEHSHEET"/>
      <sheetName val="Топливо2009"/>
      <sheetName val="2009"/>
      <sheetName val="Заголовок"/>
      <sheetName val="Lists"/>
      <sheetName val="Прилож.1"/>
      <sheetName val="ПРОГНОЗ_1"/>
    </sheetNames>
    <sheetDataSet>
      <sheetData sheetId="0" refreshError="1"/>
      <sheetData sheetId="1" refreshError="1"/>
      <sheetData sheetId="2" refreshError="1"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</sheetNames>
    <sheetDataSet>
      <sheetData sheetId="0" refreshError="1"/>
      <sheetData sheetId="1" refreshError="1"/>
      <sheetData sheetId="2" refreshError="1"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Анкета"/>
      <sheetName val="Критерии ТСО"/>
      <sheetName val="Информация о ТМ"/>
      <sheetName val="Информация о ЛЭП"/>
      <sheetName val="предложение организации"/>
      <sheetName val="3"/>
      <sheetName val="4"/>
      <sheetName val="5"/>
      <sheetName val="15"/>
      <sheetName val="16"/>
      <sheetName val="17"/>
      <sheetName val="17.1"/>
      <sheetName val="18"/>
      <sheetName val="ОПР -25 счет"/>
      <sheetName val="ОХР -26 счет"/>
      <sheetName val="Закупки"/>
      <sheetName val="20"/>
      <sheetName val="20.1"/>
      <sheetName val="21 "/>
      <sheetName val="25"/>
      <sheetName val="Цена потерь"/>
      <sheetName val="Бухбаланс"/>
      <sheetName val="Доп доход"/>
      <sheetName val="Расчет долгосрочных параметров"/>
      <sheetName val="корректировка 2017"/>
      <sheetName val="корректировка 2018"/>
      <sheetName val="P2.1"/>
      <sheetName val="P2.2"/>
      <sheetName val="2.3"/>
      <sheetName val="Анализ ТЭ показателей"/>
      <sheetName val="Оценка фс"/>
      <sheetName val="заключение 2018"/>
    </sheetNames>
    <sheetDataSet>
      <sheetData sheetId="0"/>
      <sheetData sheetId="1">
        <row r="4">
          <cell r="B4" t="str">
            <v>ООО "ПСК"</v>
          </cell>
        </row>
      </sheetData>
      <sheetData sheetId="2"/>
      <sheetData sheetId="3"/>
      <sheetData sheetId="4"/>
      <sheetData sheetId="5"/>
      <sheetData sheetId="6"/>
      <sheetData sheetId="7">
        <row r="14">
          <cell r="L14">
            <v>216.18</v>
          </cell>
          <cell r="Q14">
            <v>16.18</v>
          </cell>
          <cell r="V14">
            <v>9.01</v>
          </cell>
          <cell r="AA14">
            <v>7.17</v>
          </cell>
          <cell r="AF14">
            <v>206.58</v>
          </cell>
          <cell r="AK14">
            <v>40.630000000000003</v>
          </cell>
        </row>
        <row r="15">
          <cell r="M15">
            <v>0</v>
          </cell>
          <cell r="R15">
            <v>0</v>
          </cell>
          <cell r="W15">
            <v>0</v>
          </cell>
          <cell r="AB15">
            <v>0</v>
          </cell>
          <cell r="AG15">
            <v>0</v>
          </cell>
          <cell r="AL15">
            <v>0</v>
          </cell>
        </row>
        <row r="16">
          <cell r="M16">
            <v>0</v>
          </cell>
          <cell r="R16">
            <v>0</v>
          </cell>
          <cell r="W16">
            <v>0</v>
          </cell>
          <cell r="AB16">
            <v>0</v>
          </cell>
          <cell r="AG16">
            <v>0</v>
          </cell>
          <cell r="AL16">
            <v>0</v>
          </cell>
        </row>
        <row r="17">
          <cell r="K17">
            <v>8332.76</v>
          </cell>
          <cell r="M17">
            <v>10725.056</v>
          </cell>
          <cell r="P17">
            <v>10725.056</v>
          </cell>
          <cell r="R17">
            <v>3144.2080000000001</v>
          </cell>
          <cell r="U17">
            <v>3144.2080000000001</v>
          </cell>
          <cell r="W17">
            <v>7580.88</v>
          </cell>
          <cell r="Z17">
            <v>7580.88</v>
          </cell>
          <cell r="AB17">
            <v>6574.6880000000001</v>
          </cell>
          <cell r="AE17">
            <v>6574.6880000000001</v>
          </cell>
          <cell r="AG17">
            <v>6574.69</v>
          </cell>
          <cell r="AJ17">
            <v>6574.69</v>
          </cell>
          <cell r="AL17">
            <v>9194.2819999999992</v>
          </cell>
        </row>
        <row r="18">
          <cell r="K18">
            <v>509.97</v>
          </cell>
          <cell r="L18">
            <v>25.98</v>
          </cell>
          <cell r="M18">
            <v>210.2663</v>
          </cell>
          <cell r="P18">
            <v>209.17</v>
          </cell>
          <cell r="Q18">
            <v>1.0963000000000001</v>
          </cell>
          <cell r="R18">
            <v>122.0317</v>
          </cell>
          <cell r="U18">
            <v>121.419</v>
          </cell>
          <cell r="V18">
            <v>0.61270000000000002</v>
          </cell>
          <cell r="W18">
            <v>113.822</v>
          </cell>
          <cell r="Z18">
            <v>113.342</v>
          </cell>
          <cell r="AA18">
            <v>0.48</v>
          </cell>
          <cell r="AB18">
            <v>207.72</v>
          </cell>
          <cell r="AE18">
            <v>192.7</v>
          </cell>
          <cell r="AF18">
            <v>15.02</v>
          </cell>
          <cell r="AG18">
            <v>195.65299999999999</v>
          </cell>
          <cell r="AJ18">
            <v>192.7</v>
          </cell>
          <cell r="AK18">
            <v>2.9529999999999998</v>
          </cell>
          <cell r="AL18">
            <v>299.27999999999997</v>
          </cell>
        </row>
        <row r="19">
          <cell r="K19">
            <v>6.1200610602009418</v>
          </cell>
          <cell r="L19">
            <v>12.017762975298362</v>
          </cell>
          <cell r="M19">
            <v>1.9605147050048035</v>
          </cell>
          <cell r="N19">
            <v>0</v>
          </cell>
          <cell r="P19">
            <v>1.9502928469557639</v>
          </cell>
          <cell r="Q19">
            <v>6.7756489493201482</v>
          </cell>
          <cell r="R19">
            <v>3.8811586256379984</v>
          </cell>
          <cell r="S19">
            <v>0</v>
          </cell>
          <cell r="T19">
            <v>0</v>
          </cell>
          <cell r="U19">
            <v>3.8616720013434227</v>
          </cell>
          <cell r="V19">
            <v>6.8002219755826863</v>
          </cell>
          <cell r="W19">
            <v>1.5014351895822122</v>
          </cell>
          <cell r="X19">
            <v>0</v>
          </cell>
          <cell r="Y19">
            <v>0</v>
          </cell>
          <cell r="Z19">
            <v>1.4951034708371587</v>
          </cell>
          <cell r="AA19">
            <v>6.6945606694560666</v>
          </cell>
          <cell r="AB19">
            <v>3.1593894645647063</v>
          </cell>
          <cell r="AC19">
            <v>0</v>
          </cell>
          <cell r="AE19">
            <v>2.9309375593184037</v>
          </cell>
          <cell r="AF19">
            <v>7.2707909768612637</v>
          </cell>
          <cell r="AG19">
            <v>2.9758513329145559</v>
          </cell>
          <cell r="AH19">
            <v>0</v>
          </cell>
          <cell r="AJ19">
            <v>2.9309366677364257</v>
          </cell>
          <cell r="AK19">
            <v>7.2680285503322661</v>
          </cell>
          <cell r="AL19">
            <v>3.2550665728982424</v>
          </cell>
          <cell r="AM19">
            <v>0</v>
          </cell>
        </row>
        <row r="20">
          <cell r="M20">
            <v>0</v>
          </cell>
          <cell r="R20">
            <v>0</v>
          </cell>
          <cell r="W20">
            <v>0</v>
          </cell>
          <cell r="AB20">
            <v>0</v>
          </cell>
          <cell r="AG20">
            <v>0</v>
          </cell>
          <cell r="AL20">
            <v>0</v>
          </cell>
        </row>
        <row r="23">
          <cell r="H23">
            <v>7796.82</v>
          </cell>
          <cell r="K23">
            <v>7606.62</v>
          </cell>
          <cell r="L23">
            <v>190.2</v>
          </cell>
          <cell r="M23">
            <v>10514.789999999999</v>
          </cell>
          <cell r="P23">
            <v>10499.71</v>
          </cell>
          <cell r="Q23">
            <v>15.08</v>
          </cell>
          <cell r="R23">
            <v>3022.1800000000003</v>
          </cell>
          <cell r="U23">
            <v>3013.78</v>
          </cell>
          <cell r="V23">
            <v>8.4</v>
          </cell>
          <cell r="W23">
            <v>7467.06</v>
          </cell>
          <cell r="Z23">
            <v>7460.38</v>
          </cell>
          <cell r="AA23">
            <v>6.68</v>
          </cell>
          <cell r="AB23">
            <v>6366.97</v>
          </cell>
          <cell r="AE23">
            <v>6175.41</v>
          </cell>
          <cell r="AF23">
            <v>191.56</v>
          </cell>
          <cell r="AG23">
            <v>6378.9900000000007</v>
          </cell>
          <cell r="AJ23">
            <v>6341.31</v>
          </cell>
          <cell r="AK23">
            <v>37.68</v>
          </cell>
          <cell r="AL23">
            <v>8895</v>
          </cell>
        </row>
        <row r="25">
          <cell r="H25">
            <v>0</v>
          </cell>
          <cell r="M25">
            <v>0</v>
          </cell>
          <cell r="R25">
            <v>0</v>
          </cell>
          <cell r="W25">
            <v>0</v>
          </cell>
          <cell r="AB25">
            <v>0</v>
          </cell>
          <cell r="AG25">
            <v>0</v>
          </cell>
          <cell r="AL25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K27">
            <v>1.0000012825758227</v>
          </cell>
          <cell r="L27">
            <v>0.99999999999999989</v>
          </cell>
          <cell r="N27">
            <v>0</v>
          </cell>
          <cell r="P27">
            <v>1.0000000285312409</v>
          </cell>
          <cell r="Q27">
            <v>0.99975470209563966</v>
          </cell>
          <cell r="AC27">
            <v>0</v>
          </cell>
          <cell r="AE27">
            <v>1.0000003141212583</v>
          </cell>
          <cell r="AF27">
            <v>1</v>
          </cell>
          <cell r="AH27">
            <v>0</v>
          </cell>
        </row>
        <row r="28">
          <cell r="G28" t="str">
            <v>потери на сторонних потребителей</v>
          </cell>
          <cell r="H28">
            <v>535.95065407519235</v>
          </cell>
          <cell r="I28">
            <v>0</v>
          </cell>
          <cell r="K28">
            <v>509.97065407519233</v>
          </cell>
          <cell r="L28">
            <v>25.979999999999997</v>
          </cell>
          <cell r="AA28" t="str">
            <v>потери на сторонних потребителей</v>
          </cell>
          <cell r="AB28">
            <v>207.72006053116647</v>
          </cell>
          <cell r="AC28">
            <v>0</v>
          </cell>
          <cell r="AE28">
            <v>192.70006053116646</v>
          </cell>
          <cell r="AF28">
            <v>15.02</v>
          </cell>
        </row>
      </sheetData>
      <sheetData sheetId="8">
        <row r="14">
          <cell r="L14">
            <v>0.01</v>
          </cell>
          <cell r="Q14">
            <v>0.01</v>
          </cell>
          <cell r="V14">
            <v>0.03</v>
          </cell>
          <cell r="AA14">
            <v>0.03</v>
          </cell>
        </row>
        <row r="15">
          <cell r="M15">
            <v>0</v>
          </cell>
          <cell r="R15">
            <v>0</v>
          </cell>
          <cell r="W15">
            <v>0</v>
          </cell>
          <cell r="AB15">
            <v>0</v>
          </cell>
        </row>
        <row r="16">
          <cell r="M16">
            <v>0</v>
          </cell>
          <cell r="R16">
            <v>0</v>
          </cell>
          <cell r="W16">
            <v>0</v>
          </cell>
          <cell r="AB16">
            <v>0</v>
          </cell>
        </row>
        <row r="17">
          <cell r="K17">
            <v>1.63</v>
          </cell>
          <cell r="M17">
            <v>1.63</v>
          </cell>
          <cell r="P17">
            <v>1.63</v>
          </cell>
          <cell r="R17">
            <v>1.01</v>
          </cell>
          <cell r="U17">
            <v>1.01</v>
          </cell>
          <cell r="W17">
            <v>1.01</v>
          </cell>
          <cell r="Z17">
            <v>1.01</v>
          </cell>
          <cell r="AB17">
            <v>1.415</v>
          </cell>
        </row>
        <row r="18">
          <cell r="K18">
            <v>0.12</v>
          </cell>
          <cell r="M18">
            <v>0.12</v>
          </cell>
          <cell r="P18">
            <v>0.12</v>
          </cell>
          <cell r="R18">
            <v>3.1593000000000003E-2</v>
          </cell>
          <cell r="U18">
            <v>2.9593000000000001E-2</v>
          </cell>
          <cell r="V18">
            <v>2E-3</v>
          </cell>
          <cell r="W18">
            <v>3.1591000000000001E-2</v>
          </cell>
          <cell r="Z18">
            <v>2.9590000000000002E-2</v>
          </cell>
          <cell r="AA18">
            <v>2.0010000000000002E-3</v>
          </cell>
          <cell r="AB18">
            <v>4.6161000000000001E-2</v>
          </cell>
        </row>
        <row r="19">
          <cell r="K19">
            <v>7.3619631901840492</v>
          </cell>
          <cell r="L19">
            <v>0</v>
          </cell>
          <cell r="M19">
            <v>7.3619631901840492</v>
          </cell>
          <cell r="N19">
            <v>0</v>
          </cell>
          <cell r="P19">
            <v>7.3619631901840492</v>
          </cell>
          <cell r="Q19">
            <v>0</v>
          </cell>
          <cell r="R19">
            <v>3.1280198019801984</v>
          </cell>
          <cell r="S19">
            <v>0</v>
          </cell>
          <cell r="U19">
            <v>2.93</v>
          </cell>
          <cell r="V19">
            <v>6.666666666666667</v>
          </cell>
          <cell r="W19">
            <v>3.1278217821782182</v>
          </cell>
          <cell r="X19">
            <v>0</v>
          </cell>
          <cell r="Z19">
            <v>2.9297029702970301</v>
          </cell>
          <cell r="AA19">
            <v>6.6700000000000008</v>
          </cell>
          <cell r="AB19">
            <v>3.2622614840989397</v>
          </cell>
          <cell r="AC19">
            <v>0</v>
          </cell>
        </row>
        <row r="20">
          <cell r="M20">
            <v>0</v>
          </cell>
          <cell r="R20">
            <v>0</v>
          </cell>
          <cell r="W20">
            <v>0</v>
          </cell>
          <cell r="AB20">
            <v>0</v>
          </cell>
        </row>
        <row r="21">
          <cell r="K21">
            <v>1.5099999999999998</v>
          </cell>
          <cell r="L21">
            <v>0.01</v>
          </cell>
          <cell r="M21">
            <v>1.51</v>
          </cell>
          <cell r="N21">
            <v>0</v>
          </cell>
          <cell r="P21">
            <v>1.5099999999999998</v>
          </cell>
          <cell r="Q21">
            <v>0.01</v>
          </cell>
          <cell r="R21">
            <v>0.96</v>
          </cell>
          <cell r="S21">
            <v>0</v>
          </cell>
          <cell r="U21">
            <v>0.98040700000000003</v>
          </cell>
          <cell r="V21">
            <v>2.7999999999999997E-2</v>
          </cell>
          <cell r="W21">
            <v>0.96</v>
          </cell>
          <cell r="X21">
            <v>0</v>
          </cell>
          <cell r="Z21">
            <v>0.98041</v>
          </cell>
          <cell r="AA21">
            <v>2.7999E-2</v>
          </cell>
          <cell r="AB21">
            <v>1.371</v>
          </cell>
          <cell r="AC21">
            <v>0</v>
          </cell>
        </row>
        <row r="23">
          <cell r="H23">
            <v>1.51</v>
          </cell>
          <cell r="K23">
            <v>1.51</v>
          </cell>
          <cell r="L23">
            <v>0</v>
          </cell>
          <cell r="M23">
            <v>1.51</v>
          </cell>
          <cell r="P23">
            <v>1.51</v>
          </cell>
          <cell r="Q23">
            <v>0</v>
          </cell>
          <cell r="R23">
            <v>0.96</v>
          </cell>
          <cell r="U23">
            <v>0.95</v>
          </cell>
          <cell r="V23">
            <v>0.01</v>
          </cell>
          <cell r="W23">
            <v>0.96</v>
          </cell>
          <cell r="Z23">
            <v>0.95</v>
          </cell>
          <cell r="AA23">
            <v>0.01</v>
          </cell>
          <cell r="AB23">
            <v>1.371</v>
          </cell>
        </row>
        <row r="25">
          <cell r="H25">
            <v>0</v>
          </cell>
          <cell r="M25">
            <v>0</v>
          </cell>
          <cell r="R25">
            <v>0</v>
          </cell>
          <cell r="W25">
            <v>0</v>
          </cell>
          <cell r="AB25">
            <v>0</v>
          </cell>
        </row>
        <row r="28">
          <cell r="U28" t="str">
            <v>В.А.Третьяков</v>
          </cell>
        </row>
        <row r="29">
          <cell r="R29" t="str">
            <v>(подпись)</v>
          </cell>
          <cell r="U29" t="str">
            <v>(ФИО)</v>
          </cell>
        </row>
        <row r="31">
          <cell r="U31" t="str">
            <v>В.А.Третьяков</v>
          </cell>
        </row>
        <row r="32">
          <cell r="R32" t="str">
            <v>(подпись)</v>
          </cell>
          <cell r="U32" t="str">
            <v>(ФИО)</v>
          </cell>
        </row>
      </sheetData>
      <sheetData sheetId="9"/>
      <sheetData sheetId="10">
        <row r="6">
          <cell r="A6" t="str">
            <v>1.</v>
          </cell>
          <cell r="B6" t="str">
            <v>ЧИСЛЕННОСТЬ</v>
          </cell>
        </row>
        <row r="8">
          <cell r="L8">
            <v>0</v>
          </cell>
          <cell r="M8">
            <v>0</v>
          </cell>
        </row>
        <row r="10">
          <cell r="L10">
            <v>0</v>
          </cell>
          <cell r="M10">
            <v>0</v>
          </cell>
        </row>
        <row r="11">
          <cell r="F11">
            <v>2</v>
          </cell>
          <cell r="G11">
            <v>2</v>
          </cell>
          <cell r="H11">
            <v>2</v>
          </cell>
          <cell r="I11">
            <v>2</v>
          </cell>
        </row>
        <row r="12">
          <cell r="M12">
            <v>0</v>
          </cell>
        </row>
        <row r="14">
          <cell r="A14" t="str">
            <v>1.3.</v>
          </cell>
          <cell r="B14" t="str">
            <v>Численность, принятая для расчета</v>
          </cell>
          <cell r="C14" t="str">
            <v>чел.</v>
          </cell>
          <cell r="F14">
            <v>3</v>
          </cell>
          <cell r="G14">
            <v>2</v>
          </cell>
          <cell r="H14">
            <v>2</v>
          </cell>
          <cell r="I14">
            <v>2</v>
          </cell>
          <cell r="J14">
            <v>2</v>
          </cell>
          <cell r="L14">
            <v>0</v>
          </cell>
          <cell r="M14">
            <v>0</v>
          </cell>
        </row>
        <row r="16">
          <cell r="A16" t="str">
            <v>2.1.</v>
          </cell>
          <cell r="B16" t="str">
            <v>Тарифная ставка рабочего 1-го разряда</v>
          </cell>
          <cell r="C16" t="str">
            <v>руб.</v>
          </cell>
          <cell r="F16">
            <v>15961.6</v>
          </cell>
          <cell r="G16">
            <v>15961.6</v>
          </cell>
          <cell r="H16">
            <v>16711.8</v>
          </cell>
          <cell r="I16">
            <v>16711.8</v>
          </cell>
          <cell r="J16">
            <v>17697.796199999997</v>
          </cell>
          <cell r="L16">
            <v>0</v>
          </cell>
          <cell r="M16">
            <v>0</v>
          </cell>
        </row>
        <row r="18">
          <cell r="F18">
            <v>1</v>
          </cell>
          <cell r="G18">
            <v>1</v>
          </cell>
          <cell r="H18">
            <v>1</v>
          </cell>
          <cell r="I18">
            <v>1</v>
          </cell>
        </row>
        <row r="19">
          <cell r="E19">
            <v>0</v>
          </cell>
          <cell r="F19">
            <v>15961.6</v>
          </cell>
          <cell r="G19">
            <v>15961.6</v>
          </cell>
          <cell r="H19">
            <v>16711.8</v>
          </cell>
          <cell r="I19">
            <v>16711.8</v>
          </cell>
        </row>
        <row r="20">
          <cell r="A20" t="str">
            <v>2.5.</v>
          </cell>
        </row>
        <row r="32">
          <cell r="A32" t="str">
            <v>2.9.</v>
          </cell>
        </row>
        <row r="34">
          <cell r="B34" t="str">
            <v xml:space="preserve">  - сумма выплат</v>
          </cell>
        </row>
        <row r="37">
          <cell r="B37" t="str">
            <v xml:space="preserve">  - сумма выплат</v>
          </cell>
        </row>
        <row r="41">
          <cell r="E41">
            <v>0</v>
          </cell>
          <cell r="F41">
            <v>26615.968000000001</v>
          </cell>
          <cell r="G41">
            <v>21109.216</v>
          </cell>
          <cell r="H41">
            <v>19218.57</v>
          </cell>
          <cell r="I41">
            <v>19218.57</v>
          </cell>
        </row>
        <row r="42">
          <cell r="A42" t="str">
            <v>4.</v>
          </cell>
          <cell r="B42" t="str">
            <v>РАСЧЕТ ФОТ (вкл. в расходы на производство продукции (услуг))</v>
          </cell>
        </row>
        <row r="44">
          <cell r="A44" t="str">
            <v>4.2.</v>
          </cell>
          <cell r="B44" t="str">
            <v>По постановлению N1206 от 3.11.94</v>
          </cell>
          <cell r="C44" t="str">
            <v>тыс.руб.</v>
          </cell>
          <cell r="L44">
            <v>0</v>
          </cell>
          <cell r="M44">
            <v>0</v>
          </cell>
        </row>
        <row r="47">
          <cell r="F47">
            <v>9</v>
          </cell>
          <cell r="G47">
            <v>1.5845</v>
          </cell>
          <cell r="H47">
            <v>12</v>
          </cell>
          <cell r="I47">
            <v>12</v>
          </cell>
        </row>
        <row r="49">
          <cell r="E49">
            <v>0</v>
          </cell>
          <cell r="F49">
            <v>718.63113600000008</v>
          </cell>
          <cell r="G49">
            <v>66.895105504</v>
          </cell>
          <cell r="H49">
            <v>461.24567999999999</v>
          </cell>
          <cell r="I49">
            <v>461.24567999999999</v>
          </cell>
        </row>
        <row r="52">
          <cell r="B52" t="str">
            <v>Руководитель организации</v>
          </cell>
          <cell r="L52" t="str">
            <v>В.А.Третьяков</v>
          </cell>
        </row>
        <row r="53">
          <cell r="I53" t="str">
            <v>(подпись)</v>
          </cell>
        </row>
      </sheetData>
      <sheetData sheetId="11"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3">
          <cell r="H13">
            <v>0</v>
          </cell>
          <cell r="J13">
            <v>0</v>
          </cell>
        </row>
        <row r="14">
          <cell r="H14">
            <v>0</v>
          </cell>
          <cell r="J14">
            <v>0</v>
          </cell>
        </row>
        <row r="15">
          <cell r="H15">
            <v>0</v>
          </cell>
          <cell r="J15">
            <v>0</v>
          </cell>
        </row>
        <row r="16">
          <cell r="H16">
            <v>0</v>
          </cell>
          <cell r="J16">
            <v>0</v>
          </cell>
        </row>
        <row r="17">
          <cell r="H17">
            <v>0</v>
          </cell>
          <cell r="J17">
            <v>0</v>
          </cell>
        </row>
        <row r="18">
          <cell r="H18">
            <v>0</v>
          </cell>
          <cell r="J18">
            <v>0</v>
          </cell>
        </row>
        <row r="19">
          <cell r="E19">
            <v>0</v>
          </cell>
          <cell r="G19">
            <v>0</v>
          </cell>
          <cell r="H19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H35">
            <v>0</v>
          </cell>
          <cell r="M35">
            <v>0</v>
          </cell>
        </row>
        <row r="36">
          <cell r="H36">
            <v>0</v>
          </cell>
          <cell r="M36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</sheetData>
      <sheetData sheetId="12"/>
      <sheetData sheetId="13"/>
      <sheetData sheetId="14"/>
      <sheetData sheetId="15"/>
      <sheetData sheetId="16"/>
      <sheetData sheetId="17">
        <row r="11">
          <cell r="J11">
            <v>0</v>
          </cell>
          <cell r="K1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Заголовок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Информация"/>
      <sheetName val="Анкета"/>
      <sheetName val="Котельные"/>
      <sheetName val="П.1.1.1."/>
      <sheetName val="Тепловые сети"/>
      <sheetName val="П.1.2.1."/>
      <sheetName val="П.2."/>
      <sheetName val="П.3."/>
      <sheetName val="П.3. (2)"/>
      <sheetName val="П.4."/>
      <sheetName val="П.4.1."/>
      <sheetName val="П.5."/>
      <sheetName val="П.6."/>
      <sheetName val="П.7."/>
      <sheetName val="П.7.1. "/>
      <sheetName val="П.Аморт."/>
      <sheetName val="П.Аморт. 1"/>
      <sheetName val="П.8."/>
      <sheetName val="П.9."/>
      <sheetName val="ОПР (25 счет)"/>
      <sheetName val="ОХР(26 счет)"/>
      <sheetName val="П.10."/>
      <sheetName val="П.11."/>
      <sheetName val="П.10.1."/>
      <sheetName val="П.11.1."/>
      <sheetName val="П.12."/>
      <sheetName val="расчет тарифа на ГВС"/>
      <sheetName val="анализ объемов ГВС"/>
      <sheetName val="заполняется РЭ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49">
          <cell r="F49">
            <v>12</v>
          </cell>
          <cell r="G49">
            <v>12</v>
          </cell>
          <cell r="H49">
            <v>12</v>
          </cell>
        </row>
      </sheetData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5"/>
  <sheetViews>
    <sheetView tabSelected="1" view="pageBreakPreview" zoomScale="80" zoomScaleNormal="100" zoomScaleSheetLayoutView="80" workbookViewId="0">
      <selection activeCell="F6" sqref="F6"/>
    </sheetView>
  </sheetViews>
  <sheetFormatPr defaultRowHeight="11.25"/>
  <cols>
    <col min="1" max="1" width="6.85546875" customWidth="1"/>
    <col min="2" max="2" width="21" customWidth="1"/>
    <col min="3" max="3" width="25.7109375" customWidth="1"/>
    <col min="4" max="4" width="18.42578125" customWidth="1"/>
    <col min="5" max="5" width="19.7109375" customWidth="1"/>
    <col min="6" max="6" width="17.28515625" customWidth="1"/>
    <col min="7" max="7" width="17.28515625" hidden="1" customWidth="1"/>
    <col min="8" max="8" width="17.28515625" customWidth="1"/>
  </cols>
  <sheetData>
    <row r="1" spans="1:8" ht="15.75">
      <c r="B1" s="1" t="str">
        <f>[4]Анкета!B4</f>
        <v>ООО "ПСК"</v>
      </c>
      <c r="F1" s="2"/>
    </row>
    <row r="2" spans="1:8" ht="63" customHeight="1" thickBot="1">
      <c r="A2" s="26" t="s">
        <v>0</v>
      </c>
      <c r="B2" s="26"/>
      <c r="C2" s="26"/>
      <c r="D2" s="26"/>
      <c r="E2" s="26"/>
      <c r="F2" s="26"/>
    </row>
    <row r="3" spans="1:8" ht="85.5">
      <c r="A3" s="3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6" t="s">
        <v>6</v>
      </c>
    </row>
    <row r="4" spans="1:8" ht="14.25">
      <c r="A4" s="7">
        <v>1</v>
      </c>
      <c r="B4" s="8">
        <f>A4+1</f>
        <v>2</v>
      </c>
      <c r="C4" s="8">
        <f>B4+1</f>
        <v>3</v>
      </c>
      <c r="D4" s="8">
        <f>C4+1</f>
        <v>4</v>
      </c>
      <c r="E4" s="8">
        <f>D4+1</f>
        <v>5</v>
      </c>
      <c r="F4" s="9">
        <f>E4+1</f>
        <v>6</v>
      </c>
    </row>
    <row r="5" spans="1:8" ht="29.25" customHeight="1">
      <c r="A5" s="7"/>
      <c r="B5" s="10" t="s">
        <v>7</v>
      </c>
      <c r="C5" s="39" t="s">
        <v>8</v>
      </c>
      <c r="D5" s="40"/>
      <c r="E5" s="40"/>
      <c r="F5" s="41"/>
    </row>
    <row r="6" spans="1:8" ht="24" customHeight="1">
      <c r="A6" s="11"/>
      <c r="B6" s="12" t="s">
        <v>22</v>
      </c>
      <c r="C6" s="12"/>
      <c r="D6" s="12"/>
      <c r="E6" s="13">
        <f>G6/F6</f>
        <v>2.2811594996152591</v>
      </c>
      <c r="F6" s="14">
        <f>SUM(F7:F18)</f>
        <v>180641</v>
      </c>
      <c r="G6" s="14">
        <f>SUM(G7:G18)</f>
        <v>412070.93317000003</v>
      </c>
    </row>
    <row r="7" spans="1:8" ht="32.1" customHeight="1">
      <c r="A7" s="11">
        <f>A6+1</f>
        <v>1</v>
      </c>
      <c r="B7" s="15" t="s">
        <v>9</v>
      </c>
      <c r="C7" s="34" t="s">
        <v>13</v>
      </c>
      <c r="D7" s="35" t="s">
        <v>23</v>
      </c>
      <c r="E7" s="36">
        <v>1.9149499999999999</v>
      </c>
      <c r="F7" s="37">
        <v>13252</v>
      </c>
      <c r="G7" s="16">
        <f>E7*F7</f>
        <v>25376.917399999998</v>
      </c>
    </row>
    <row r="8" spans="1:8" ht="32.1" customHeight="1">
      <c r="A8" s="11">
        <f t="shared" ref="A8:A18" si="0">A7+1</f>
        <v>2</v>
      </c>
      <c r="B8" s="15" t="s">
        <v>10</v>
      </c>
      <c r="C8" s="34" t="s">
        <v>13</v>
      </c>
      <c r="D8" s="35" t="s">
        <v>24</v>
      </c>
      <c r="E8" s="36">
        <v>2.3847299999999998</v>
      </c>
      <c r="F8" s="37">
        <v>11038</v>
      </c>
      <c r="G8" s="16">
        <f>E8*F8</f>
        <v>26322.649739999997</v>
      </c>
    </row>
    <row r="9" spans="1:8" ht="32.1" customHeight="1">
      <c r="A9" s="17">
        <f t="shared" si="0"/>
        <v>3</v>
      </c>
      <c r="B9" s="15" t="s">
        <v>11</v>
      </c>
      <c r="C9" s="34" t="s">
        <v>13</v>
      </c>
      <c r="D9" s="35" t="s">
        <v>25</v>
      </c>
      <c r="E9" s="36">
        <v>2.0773899999999998</v>
      </c>
      <c r="F9" s="37">
        <v>13141</v>
      </c>
      <c r="G9" s="18">
        <f>E9*F9</f>
        <v>27298.981989999997</v>
      </c>
      <c r="H9" s="19"/>
    </row>
    <row r="10" spans="1:8" ht="32.1" customHeight="1">
      <c r="A10" s="17">
        <f t="shared" si="0"/>
        <v>4</v>
      </c>
      <c r="B10" s="15" t="s">
        <v>12</v>
      </c>
      <c r="C10" s="34" t="s">
        <v>13</v>
      </c>
      <c r="D10" s="35" t="s">
        <v>26</v>
      </c>
      <c r="E10" s="36">
        <v>2.2895699999999999</v>
      </c>
      <c r="F10" s="37">
        <v>17012</v>
      </c>
      <c r="G10" s="18">
        <f t="shared" ref="G10:G18" si="1">E10*F10</f>
        <v>38950.164839999998</v>
      </c>
      <c r="H10" s="19"/>
    </row>
    <row r="11" spans="1:8" ht="32.1" customHeight="1">
      <c r="A11" s="17">
        <f t="shared" si="0"/>
        <v>5</v>
      </c>
      <c r="B11" s="15" t="s">
        <v>14</v>
      </c>
      <c r="C11" s="34" t="s">
        <v>13</v>
      </c>
      <c r="D11" s="35" t="s">
        <v>27</v>
      </c>
      <c r="E11" s="36">
        <v>2.0874000000000001</v>
      </c>
      <c r="F11" s="37">
        <v>15378</v>
      </c>
      <c r="G11" s="18">
        <f t="shared" si="1"/>
        <v>32100.037200000002</v>
      </c>
      <c r="H11" s="19"/>
    </row>
    <row r="12" spans="1:8" ht="32.1" customHeight="1">
      <c r="A12" s="17">
        <f t="shared" si="0"/>
        <v>6</v>
      </c>
      <c r="B12" s="15" t="s">
        <v>15</v>
      </c>
      <c r="C12" s="34" t="s">
        <v>13</v>
      </c>
      <c r="D12" s="35" t="s">
        <v>28</v>
      </c>
      <c r="E12" s="36">
        <v>1.96387</v>
      </c>
      <c r="F12" s="37">
        <v>13337</v>
      </c>
      <c r="G12" s="18">
        <f t="shared" si="1"/>
        <v>26192.134190000001</v>
      </c>
      <c r="H12" s="19"/>
    </row>
    <row r="13" spans="1:8" ht="32.1" customHeight="1">
      <c r="A13" s="17">
        <f t="shared" si="0"/>
        <v>7</v>
      </c>
      <c r="B13" s="15" t="s">
        <v>16</v>
      </c>
      <c r="C13" s="34" t="s">
        <v>13</v>
      </c>
      <c r="D13" s="35" t="s">
        <v>29</v>
      </c>
      <c r="E13" s="36">
        <v>2.3567</v>
      </c>
      <c r="F13" s="37">
        <v>17994</v>
      </c>
      <c r="G13" s="18">
        <f t="shared" si="1"/>
        <v>42406.459799999997</v>
      </c>
      <c r="H13" s="19"/>
    </row>
    <row r="14" spans="1:8" ht="32.1" customHeight="1">
      <c r="A14" s="17">
        <f t="shared" si="0"/>
        <v>8</v>
      </c>
      <c r="B14" s="15" t="s">
        <v>17</v>
      </c>
      <c r="C14" s="34" t="s">
        <v>13</v>
      </c>
      <c r="D14" s="35" t="s">
        <v>30</v>
      </c>
      <c r="E14" s="36">
        <v>2.3775900000000001</v>
      </c>
      <c r="F14" s="37">
        <v>15926</v>
      </c>
      <c r="G14" s="18">
        <f t="shared" si="1"/>
        <v>37865.498339999998</v>
      </c>
      <c r="H14" s="19"/>
    </row>
    <row r="15" spans="1:8" ht="32.1" customHeight="1">
      <c r="A15" s="17">
        <f t="shared" si="0"/>
        <v>9</v>
      </c>
      <c r="B15" s="15" t="s">
        <v>18</v>
      </c>
      <c r="C15" s="34" t="s">
        <v>13</v>
      </c>
      <c r="D15" s="35" t="s">
        <v>31</v>
      </c>
      <c r="E15" s="36">
        <v>2.5404100000000001</v>
      </c>
      <c r="F15" s="37">
        <v>26023</v>
      </c>
      <c r="G15" s="18">
        <f t="shared" si="1"/>
        <v>66109.089430000007</v>
      </c>
      <c r="H15" s="19"/>
    </row>
    <row r="16" spans="1:8" ht="32.1" customHeight="1">
      <c r="A16" s="17">
        <f t="shared" si="0"/>
        <v>10</v>
      </c>
      <c r="B16" s="15" t="s">
        <v>19</v>
      </c>
      <c r="C16" s="34" t="s">
        <v>13</v>
      </c>
      <c r="D16" s="36" t="s">
        <v>37</v>
      </c>
      <c r="E16" s="36">
        <v>2.4083600000000001</v>
      </c>
      <c r="F16" s="37">
        <v>14309</v>
      </c>
      <c r="G16" s="18">
        <f t="shared" si="1"/>
        <v>34461.223239999999</v>
      </c>
      <c r="H16" s="19"/>
    </row>
    <row r="17" spans="1:8" ht="32.1" customHeight="1">
      <c r="A17" s="17">
        <f t="shared" si="0"/>
        <v>11</v>
      </c>
      <c r="B17" s="15" t="s">
        <v>20</v>
      </c>
      <c r="C17" s="34" t="s">
        <v>13</v>
      </c>
      <c r="D17" s="35" t="s">
        <v>38</v>
      </c>
      <c r="E17" s="36">
        <v>2.367</v>
      </c>
      <c r="F17" s="38">
        <v>23231</v>
      </c>
      <c r="G17" s="18">
        <f t="shared" si="1"/>
        <v>54987.777000000002</v>
      </c>
      <c r="H17" s="19"/>
    </row>
    <row r="18" spans="1:8" ht="32.1" customHeight="1">
      <c r="A18" s="17">
        <f t="shared" si="0"/>
        <v>12</v>
      </c>
      <c r="B18" s="15" t="s">
        <v>21</v>
      </c>
      <c r="C18" s="34" t="s">
        <v>13</v>
      </c>
      <c r="D18" s="35"/>
      <c r="E18" s="36"/>
      <c r="F18" s="38"/>
      <c r="G18" s="18">
        <f t="shared" si="1"/>
        <v>0</v>
      </c>
      <c r="H18" s="19"/>
    </row>
    <row r="19" spans="1:8" ht="19.5" customHeight="1">
      <c r="H19" s="19"/>
    </row>
    <row r="20" spans="1:8" ht="19.5" customHeight="1">
      <c r="H20" s="19"/>
    </row>
    <row r="21" spans="1:8" ht="32.1" customHeight="1">
      <c r="B21" s="27" t="s">
        <v>32</v>
      </c>
      <c r="C21" s="28"/>
      <c r="D21" s="20"/>
      <c r="E21" s="29" t="s">
        <v>33</v>
      </c>
      <c r="F21" s="29"/>
      <c r="H21" s="19"/>
    </row>
    <row r="22" spans="1:8" ht="15" customHeight="1">
      <c r="B22" s="21"/>
      <c r="C22" s="21"/>
      <c r="D22" s="22" t="s">
        <v>34</v>
      </c>
      <c r="E22" s="25" t="s">
        <v>35</v>
      </c>
      <c r="F22" s="25"/>
      <c r="H22" s="19"/>
    </row>
    <row r="23" spans="1:8" ht="32.1" customHeight="1">
      <c r="B23" s="30" t="s">
        <v>36</v>
      </c>
      <c r="C23" s="31"/>
      <c r="D23" s="23"/>
      <c r="E23" s="29" t="s">
        <v>33</v>
      </c>
      <c r="F23" s="29"/>
      <c r="H23" s="19"/>
    </row>
    <row r="24" spans="1:8" ht="15" customHeight="1">
      <c r="A24" s="24"/>
      <c r="B24" s="32"/>
      <c r="C24" s="32"/>
      <c r="D24" s="22" t="s">
        <v>34</v>
      </c>
      <c r="E24" s="25" t="s">
        <v>35</v>
      </c>
      <c r="F24" s="25"/>
      <c r="H24" s="19"/>
    </row>
    <row r="25" spans="1:8">
      <c r="A25" s="24"/>
      <c r="B25" s="33"/>
      <c r="C25" s="33"/>
      <c r="H25" s="19"/>
    </row>
  </sheetData>
  <mergeCells count="10">
    <mergeCell ref="B23:C23"/>
    <mergeCell ref="E23:F23"/>
    <mergeCell ref="B24:C24"/>
    <mergeCell ref="E24:F24"/>
    <mergeCell ref="B25:C25"/>
    <mergeCell ref="E22:F22"/>
    <mergeCell ref="A2:F2"/>
    <mergeCell ref="C5:F5"/>
    <mergeCell ref="B21:C21"/>
    <mergeCell ref="E21:F21"/>
  </mergeCells>
  <pageMargins left="2.1653543307086616" right="0.39370078740157483" top="0.59055118110236227" bottom="0.39370078740157483" header="0.19685039370078741" footer="0.19685039370078741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Цена потерь</vt:lpstr>
      <vt:lpstr>'Цена потерь'!Область_печати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Tretyakov</dc:creator>
  <cp:lastModifiedBy>Tretyakov</cp:lastModifiedBy>
  <dcterms:created xsi:type="dcterms:W3CDTF">2018-01-17T08:27:10Z</dcterms:created>
  <dcterms:modified xsi:type="dcterms:W3CDTF">2018-01-17T08:39:48Z</dcterms:modified>
</cp:coreProperties>
</file>